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18855" windowHeight="7875" activeTab="1"/>
  </bookViews>
  <sheets>
    <sheet name="Cenovnik" sheetId="4" r:id="rId1"/>
    <sheet name="LOT 2Rekapitulacija " sheetId="28" r:id="rId2"/>
    <sheet name="1." sheetId="2" r:id="rId3"/>
    <sheet name="2.  " sheetId="6" r:id="rId4"/>
    <sheet name="3. " sheetId="7" r:id="rId5"/>
    <sheet name="4.kupatilo " sheetId="8" r:id="rId6"/>
    <sheet name="5. " sheetId="9" r:id="rId7"/>
    <sheet name="6. kupatilo " sheetId="10" r:id="rId8"/>
    <sheet name="7.kupatilo" sheetId="26" r:id="rId9"/>
    <sheet name="8." sheetId="13" r:id="rId10"/>
    <sheet name="9. kupatilo" sheetId="29" r:id="rId11"/>
    <sheet name="10." sheetId="30" r:id="rId12"/>
    <sheet name="11." sheetId="31" r:id="rId13"/>
    <sheet name="12." sheetId="32" r:id="rId14"/>
    <sheet name="13." sheetId="33" r:id="rId15"/>
    <sheet name="14." sheetId="34" r:id="rId16"/>
    <sheet name="15." sheetId="35" r:id="rId17"/>
    <sheet name="16.kupatilo " sheetId="36" r:id="rId18"/>
    <sheet name="17." sheetId="37" r:id="rId19"/>
    <sheet name="18. kupatilo ." sheetId="38" r:id="rId20"/>
    <sheet name="19.kupatilo " sheetId="39" r:id="rId21"/>
    <sheet name="20.kupatilo " sheetId="40" r:id="rId22"/>
    <sheet name="21.kupatilo" sheetId="41" r:id="rId23"/>
    <sheet name="22.kupatilo" sheetId="42" r:id="rId24"/>
    <sheet name="23.kupatilo" sheetId="43" r:id="rId25"/>
    <sheet name="24." sheetId="44" r:id="rId26"/>
    <sheet name="25." sheetId="45" r:id="rId27"/>
    <sheet name="26. rezerva" sheetId="46" r:id="rId28"/>
    <sheet name="27. rezerva" sheetId="47" r:id="rId29"/>
    <sheet name="28. rezerva" sheetId="48" r:id="rId30"/>
  </sheets>
  <definedNames>
    <definedName name="_xlnm.Print_Area" localSheetId="2">'1.'!$A$1:$H$223</definedName>
    <definedName name="_xlnm.Print_Area" localSheetId="4">'3. '!$A$1:$H$247</definedName>
    <definedName name="_xlnm.Print_Area" localSheetId="0">Cenovnik!$A$1:$H$216</definedName>
    <definedName name="_xlnm.Print_Area" localSheetId="1">'LOT 2Rekapitulacija '!$A$1:$H$219</definedName>
  </definedNames>
  <calcPr calcId="145621"/>
  <fileRecoveryPr autoRecover="0"/>
</workbook>
</file>

<file path=xl/calcChain.xml><?xml version="1.0" encoding="utf-8"?>
<calcChain xmlns="http://schemas.openxmlformats.org/spreadsheetml/2006/main">
  <c r="F15" i="28" l="1"/>
  <c r="G173" i="36" l="1"/>
  <c r="H173" i="36" s="1"/>
  <c r="G175" i="36"/>
  <c r="H175" i="36" s="1"/>
  <c r="G177" i="36"/>
  <c r="H177" i="36" s="1"/>
  <c r="A16" i="26"/>
  <c r="A18" i="26"/>
  <c r="A20" i="26" s="1"/>
  <c r="A22" i="26" s="1"/>
  <c r="A24" i="26" s="1"/>
  <c r="A26" i="26" s="1"/>
  <c r="A28" i="26" s="1"/>
  <c r="A30" i="26" s="1"/>
  <c r="A32" i="26" s="1"/>
  <c r="A34" i="26" s="1"/>
  <c r="A36" i="26" s="1"/>
  <c r="A38" i="26" s="1"/>
  <c r="A16" i="10"/>
  <c r="A18" i="10" s="1"/>
  <c r="A20" i="10" s="1"/>
  <c r="A22" i="10" s="1"/>
  <c r="A24" i="10" s="1"/>
  <c r="A26" i="10" s="1"/>
  <c r="A28" i="10" s="1"/>
  <c r="A30" i="10" s="1"/>
  <c r="A32" i="10" s="1"/>
  <c r="A34" i="10" s="1"/>
  <c r="A36" i="10" s="1"/>
  <c r="A38" i="10" s="1"/>
  <c r="A16" i="6"/>
  <c r="A18" i="6" s="1"/>
  <c r="A20" i="6" s="1"/>
  <c r="A22" i="6" s="1"/>
  <c r="A24" i="6" s="1"/>
  <c r="A26" i="6" s="1"/>
  <c r="A28" i="6" s="1"/>
  <c r="A30" i="6" s="1"/>
  <c r="A32" i="6" s="1"/>
  <c r="A34" i="6" s="1"/>
  <c r="A36" i="6" s="1"/>
  <c r="A38" i="6" s="1"/>
  <c r="A142" i="47"/>
  <c r="A144" i="47" s="1"/>
  <c r="A146" i="47" s="1"/>
  <c r="A148" i="47" s="1"/>
  <c r="A150" i="47" s="1"/>
  <c r="A152" i="47" s="1"/>
  <c r="A122" i="47"/>
  <c r="A65" i="47"/>
  <c r="A67" i="47" s="1"/>
  <c r="A69" i="47" s="1"/>
  <c r="A71" i="47" s="1"/>
  <c r="A73" i="47" s="1"/>
  <c r="A75" i="47" s="1"/>
  <c r="A77" i="47" s="1"/>
  <c r="A79" i="47" s="1"/>
  <c r="A81" i="47" s="1"/>
  <c r="A83" i="47" s="1"/>
  <c r="A85" i="47" s="1"/>
  <c r="A87" i="47" s="1"/>
  <c r="A89" i="47" s="1"/>
  <c r="A91" i="47" s="1"/>
  <c r="A93" i="47" s="1"/>
  <c r="A95" i="47" s="1"/>
  <c r="A97" i="47" s="1"/>
  <c r="A99" i="47" s="1"/>
  <c r="A101" i="47" s="1"/>
  <c r="A103" i="47" s="1"/>
  <c r="A16" i="47"/>
  <c r="A18" i="47" s="1"/>
  <c r="A20" i="47" s="1"/>
  <c r="A22" i="47" s="1"/>
  <c r="A24" i="47" s="1"/>
  <c r="A26" i="47" s="1"/>
  <c r="A28" i="47" s="1"/>
  <c r="A30" i="47" s="1"/>
  <c r="A32" i="47" s="1"/>
  <c r="A34" i="47" s="1"/>
  <c r="A36" i="47" s="1"/>
  <c r="A38" i="47" s="1"/>
  <c r="A142" i="48"/>
  <c r="A144" i="48" s="1"/>
  <c r="A146" i="48" s="1"/>
  <c r="A148" i="48" s="1"/>
  <c r="A150" i="48" s="1"/>
  <c r="A152" i="48" s="1"/>
  <c r="A122" i="48"/>
  <c r="A67" i="48"/>
  <c r="A69" i="48" s="1"/>
  <c r="A71" i="48" s="1"/>
  <c r="A73" i="48" s="1"/>
  <c r="A75" i="48" s="1"/>
  <c r="A77" i="48" s="1"/>
  <c r="A79" i="48" s="1"/>
  <c r="A81" i="48" s="1"/>
  <c r="A83" i="48" s="1"/>
  <c r="A85" i="48" s="1"/>
  <c r="A87" i="48" s="1"/>
  <c r="A89" i="48" s="1"/>
  <c r="A91" i="48" s="1"/>
  <c r="A93" i="48" s="1"/>
  <c r="A95" i="48" s="1"/>
  <c r="A97" i="48" s="1"/>
  <c r="A99" i="48" s="1"/>
  <c r="A101" i="48" s="1"/>
  <c r="A103" i="48" s="1"/>
  <c r="A65" i="48"/>
  <c r="A18" i="48"/>
  <c r="A20" i="48" s="1"/>
  <c r="A22" i="48" s="1"/>
  <c r="A24" i="48" s="1"/>
  <c r="A26" i="48" s="1"/>
  <c r="A28" i="48" s="1"/>
  <c r="A30" i="48" s="1"/>
  <c r="A32" i="48" s="1"/>
  <c r="A34" i="48" s="1"/>
  <c r="A36" i="48" s="1"/>
  <c r="A38" i="48" s="1"/>
  <c r="A16" i="48"/>
  <c r="A142" i="46"/>
  <c r="A144" i="46" s="1"/>
  <c r="A146" i="46" s="1"/>
  <c r="A148" i="46" s="1"/>
  <c r="A150" i="46" s="1"/>
  <c r="A152" i="46" s="1"/>
  <c r="A122" i="46"/>
  <c r="A65" i="46"/>
  <c r="A67" i="46" s="1"/>
  <c r="A69" i="46" s="1"/>
  <c r="A71" i="46" s="1"/>
  <c r="A73" i="46" s="1"/>
  <c r="A75" i="46" s="1"/>
  <c r="A77" i="46" s="1"/>
  <c r="A79" i="46" s="1"/>
  <c r="A81" i="46" s="1"/>
  <c r="A83" i="46" s="1"/>
  <c r="A85" i="46" s="1"/>
  <c r="A87" i="46" s="1"/>
  <c r="A89" i="46" s="1"/>
  <c r="A91" i="46" s="1"/>
  <c r="A93" i="46" s="1"/>
  <c r="A95" i="46" s="1"/>
  <c r="A97" i="46" s="1"/>
  <c r="A99" i="46" s="1"/>
  <c r="A101" i="46" s="1"/>
  <c r="A103" i="46" s="1"/>
  <c r="A16" i="46"/>
  <c r="A18" i="46" s="1"/>
  <c r="A20" i="46" s="1"/>
  <c r="A22" i="46" s="1"/>
  <c r="A24" i="46" s="1"/>
  <c r="A26" i="46" s="1"/>
  <c r="A28" i="46" s="1"/>
  <c r="A30" i="46" s="1"/>
  <c r="A32" i="46" s="1"/>
  <c r="A34" i="46" s="1"/>
  <c r="A36" i="46" s="1"/>
  <c r="A38" i="46" s="1"/>
  <c r="A142" i="45"/>
  <c r="A144" i="45" s="1"/>
  <c r="A146" i="45" s="1"/>
  <c r="A148" i="45" s="1"/>
  <c r="A150" i="45" s="1"/>
  <c r="A152" i="45" s="1"/>
  <c r="A122" i="45"/>
  <c r="A67" i="45"/>
  <c r="A69" i="45" s="1"/>
  <c r="A71" i="45" s="1"/>
  <c r="A73" i="45" s="1"/>
  <c r="A75" i="45" s="1"/>
  <c r="A77" i="45" s="1"/>
  <c r="A79" i="45" s="1"/>
  <c r="A81" i="45" s="1"/>
  <c r="A83" i="45" s="1"/>
  <c r="A85" i="45" s="1"/>
  <c r="A87" i="45" s="1"/>
  <c r="A89" i="45" s="1"/>
  <c r="A91" i="45" s="1"/>
  <c r="A93" i="45" s="1"/>
  <c r="A95" i="45" s="1"/>
  <c r="A97" i="45" s="1"/>
  <c r="A99" i="45" s="1"/>
  <c r="A101" i="45" s="1"/>
  <c r="A103" i="45" s="1"/>
  <c r="A65" i="45"/>
  <c r="A18" i="45"/>
  <c r="A20" i="45" s="1"/>
  <c r="A22" i="45" s="1"/>
  <c r="A24" i="45" s="1"/>
  <c r="A26" i="45" s="1"/>
  <c r="A28" i="45" s="1"/>
  <c r="A30" i="45" s="1"/>
  <c r="A32" i="45" s="1"/>
  <c r="A34" i="45" s="1"/>
  <c r="A36" i="45" s="1"/>
  <c r="A38" i="45" s="1"/>
  <c r="A16" i="45"/>
  <c r="A142" i="44"/>
  <c r="A144" i="44" s="1"/>
  <c r="A146" i="44" s="1"/>
  <c r="A148" i="44" s="1"/>
  <c r="A150" i="44" s="1"/>
  <c r="A152" i="44" s="1"/>
  <c r="A122" i="44"/>
  <c r="A65" i="44"/>
  <c r="A67" i="44" s="1"/>
  <c r="A69" i="44" s="1"/>
  <c r="A71" i="44" s="1"/>
  <c r="A73" i="44" s="1"/>
  <c r="A75" i="44" s="1"/>
  <c r="A77" i="44" s="1"/>
  <c r="A79" i="44" s="1"/>
  <c r="A81" i="44" s="1"/>
  <c r="A83" i="44" s="1"/>
  <c r="A85" i="44" s="1"/>
  <c r="A87" i="44" s="1"/>
  <c r="A89" i="44" s="1"/>
  <c r="A91" i="44" s="1"/>
  <c r="A93" i="44" s="1"/>
  <c r="A95" i="44" s="1"/>
  <c r="A97" i="44" s="1"/>
  <c r="A99" i="44" s="1"/>
  <c r="A101" i="44" s="1"/>
  <c r="A103" i="44" s="1"/>
  <c r="A16" i="44"/>
  <c r="A18" i="44" s="1"/>
  <c r="A20" i="44" s="1"/>
  <c r="A22" i="44" s="1"/>
  <c r="A24" i="44" s="1"/>
  <c r="A26" i="44" s="1"/>
  <c r="A28" i="44" s="1"/>
  <c r="A30" i="44" s="1"/>
  <c r="A32" i="44" s="1"/>
  <c r="A34" i="44" s="1"/>
  <c r="A36" i="44" s="1"/>
  <c r="A38" i="44" s="1"/>
  <c r="A142" i="43"/>
  <c r="A144" i="43" s="1"/>
  <c r="A146" i="43" s="1"/>
  <c r="A148" i="43" s="1"/>
  <c r="A150" i="43" s="1"/>
  <c r="A152" i="43" s="1"/>
  <c r="A122" i="43"/>
  <c r="A65" i="43"/>
  <c r="A67" i="43" s="1"/>
  <c r="A69" i="43" s="1"/>
  <c r="A71" i="43" s="1"/>
  <c r="A73" i="43" s="1"/>
  <c r="A75" i="43" s="1"/>
  <c r="A77" i="43" s="1"/>
  <c r="A79" i="43" s="1"/>
  <c r="A81" i="43" s="1"/>
  <c r="A83" i="43" s="1"/>
  <c r="A85" i="43" s="1"/>
  <c r="A87" i="43" s="1"/>
  <c r="A89" i="43" s="1"/>
  <c r="A91" i="43" s="1"/>
  <c r="A93" i="43" s="1"/>
  <c r="A95" i="43" s="1"/>
  <c r="A97" i="43" s="1"/>
  <c r="A99" i="43" s="1"/>
  <c r="A101" i="43" s="1"/>
  <c r="A103" i="43" s="1"/>
  <c r="A16" i="43"/>
  <c r="A18" i="43" s="1"/>
  <c r="A20" i="43" s="1"/>
  <c r="A22" i="43" s="1"/>
  <c r="A24" i="43" s="1"/>
  <c r="A26" i="43" s="1"/>
  <c r="A28" i="43" s="1"/>
  <c r="A30" i="43" s="1"/>
  <c r="A32" i="43" s="1"/>
  <c r="A34" i="43" s="1"/>
  <c r="A36" i="43" s="1"/>
  <c r="A38" i="43" s="1"/>
  <c r="A142" i="42"/>
  <c r="A144" i="42" s="1"/>
  <c r="A146" i="42" s="1"/>
  <c r="A148" i="42" s="1"/>
  <c r="A150" i="42" s="1"/>
  <c r="A152" i="42" s="1"/>
  <c r="A122" i="42"/>
  <c r="A65" i="42"/>
  <c r="A67" i="42" s="1"/>
  <c r="A69" i="42" s="1"/>
  <c r="A71" i="42" s="1"/>
  <c r="A73" i="42" s="1"/>
  <c r="A75" i="42" s="1"/>
  <c r="A77" i="42" s="1"/>
  <c r="A79" i="42" s="1"/>
  <c r="A81" i="42" s="1"/>
  <c r="A83" i="42" s="1"/>
  <c r="A85" i="42" s="1"/>
  <c r="A87" i="42" s="1"/>
  <c r="A89" i="42" s="1"/>
  <c r="A91" i="42" s="1"/>
  <c r="A93" i="42" s="1"/>
  <c r="A95" i="42" s="1"/>
  <c r="A97" i="42" s="1"/>
  <c r="A99" i="42" s="1"/>
  <c r="A101" i="42" s="1"/>
  <c r="A103" i="42" s="1"/>
  <c r="A16" i="42"/>
  <c r="A18" i="42" s="1"/>
  <c r="A20" i="42" s="1"/>
  <c r="A22" i="42" s="1"/>
  <c r="A24" i="42" s="1"/>
  <c r="A26" i="42" s="1"/>
  <c r="A28" i="42" s="1"/>
  <c r="A30" i="42" s="1"/>
  <c r="A32" i="42" s="1"/>
  <c r="A34" i="42" s="1"/>
  <c r="A36" i="42" s="1"/>
  <c r="A38" i="42" s="1"/>
  <c r="A142" i="41"/>
  <c r="A144" i="41" s="1"/>
  <c r="A146" i="41" s="1"/>
  <c r="A148" i="41" s="1"/>
  <c r="A150" i="41" s="1"/>
  <c r="A152" i="41" s="1"/>
  <c r="A122" i="41"/>
  <c r="A65" i="41"/>
  <c r="A67" i="41" s="1"/>
  <c r="A69" i="41" s="1"/>
  <c r="A71" i="41" s="1"/>
  <c r="A73" i="41" s="1"/>
  <c r="A75" i="41" s="1"/>
  <c r="A77" i="41" s="1"/>
  <c r="A79" i="41" s="1"/>
  <c r="A81" i="41" s="1"/>
  <c r="A83" i="41" s="1"/>
  <c r="A85" i="41" s="1"/>
  <c r="A87" i="41" s="1"/>
  <c r="A89" i="41" s="1"/>
  <c r="A91" i="41" s="1"/>
  <c r="A93" i="41" s="1"/>
  <c r="A95" i="41" s="1"/>
  <c r="A97" i="41" s="1"/>
  <c r="A99" i="41" s="1"/>
  <c r="A101" i="41" s="1"/>
  <c r="A103" i="41" s="1"/>
  <c r="A16" i="41"/>
  <c r="A18" i="41" s="1"/>
  <c r="A20" i="41" s="1"/>
  <c r="A22" i="41" s="1"/>
  <c r="A24" i="41" s="1"/>
  <c r="A26" i="41" s="1"/>
  <c r="A28" i="41" s="1"/>
  <c r="A30" i="41" s="1"/>
  <c r="A32" i="41" s="1"/>
  <c r="A34" i="41" s="1"/>
  <c r="A36" i="41" s="1"/>
  <c r="A38" i="41" s="1"/>
  <c r="A142" i="40"/>
  <c r="A144" i="40" s="1"/>
  <c r="A146" i="40" s="1"/>
  <c r="A148" i="40" s="1"/>
  <c r="A150" i="40" s="1"/>
  <c r="A152" i="40" s="1"/>
  <c r="A122" i="40"/>
  <c r="A65" i="40"/>
  <c r="A67" i="40" s="1"/>
  <c r="A69" i="40" s="1"/>
  <c r="A71" i="40" s="1"/>
  <c r="A73" i="40" s="1"/>
  <c r="A75" i="40" s="1"/>
  <c r="A77" i="40" s="1"/>
  <c r="A79" i="40" s="1"/>
  <c r="A81" i="40" s="1"/>
  <c r="A83" i="40" s="1"/>
  <c r="A85" i="40" s="1"/>
  <c r="A87" i="40" s="1"/>
  <c r="A89" i="40" s="1"/>
  <c r="A91" i="40" s="1"/>
  <c r="A93" i="40" s="1"/>
  <c r="A95" i="40" s="1"/>
  <c r="A97" i="40" s="1"/>
  <c r="A99" i="40" s="1"/>
  <c r="A101" i="40" s="1"/>
  <c r="A103" i="40" s="1"/>
  <c r="A16" i="40"/>
  <c r="A18" i="40" s="1"/>
  <c r="A20" i="40" s="1"/>
  <c r="A22" i="40" s="1"/>
  <c r="A24" i="40" s="1"/>
  <c r="A26" i="40" s="1"/>
  <c r="A28" i="40" s="1"/>
  <c r="A30" i="40" s="1"/>
  <c r="A32" i="40" s="1"/>
  <c r="A34" i="40" s="1"/>
  <c r="A36" i="40" s="1"/>
  <c r="A38" i="40" s="1"/>
  <c r="A142" i="39"/>
  <c r="A144" i="39" s="1"/>
  <c r="A146" i="39" s="1"/>
  <c r="A148" i="39" s="1"/>
  <c r="A150" i="39" s="1"/>
  <c r="A152" i="39" s="1"/>
  <c r="A122" i="39"/>
  <c r="A67" i="39"/>
  <c r="A69" i="39" s="1"/>
  <c r="A71" i="39" s="1"/>
  <c r="A73" i="39" s="1"/>
  <c r="A75" i="39" s="1"/>
  <c r="A77" i="39" s="1"/>
  <c r="A79" i="39" s="1"/>
  <c r="A81" i="39" s="1"/>
  <c r="A83" i="39" s="1"/>
  <c r="A85" i="39" s="1"/>
  <c r="A87" i="39" s="1"/>
  <c r="A89" i="39" s="1"/>
  <c r="A91" i="39" s="1"/>
  <c r="A93" i="39" s="1"/>
  <c r="A95" i="39" s="1"/>
  <c r="A97" i="39" s="1"/>
  <c r="A99" i="39" s="1"/>
  <c r="A101" i="39" s="1"/>
  <c r="A103" i="39" s="1"/>
  <c r="A65" i="39"/>
  <c r="A18" i="39"/>
  <c r="A20" i="39" s="1"/>
  <c r="A22" i="39" s="1"/>
  <c r="A24" i="39" s="1"/>
  <c r="A26" i="39" s="1"/>
  <c r="A28" i="39" s="1"/>
  <c r="A30" i="39" s="1"/>
  <c r="A32" i="39" s="1"/>
  <c r="A34" i="39" s="1"/>
  <c r="A36" i="39" s="1"/>
  <c r="A38" i="39" s="1"/>
  <c r="A16" i="39"/>
  <c r="A142" i="38"/>
  <c r="A144" i="38" s="1"/>
  <c r="A146" i="38" s="1"/>
  <c r="A148" i="38" s="1"/>
  <c r="A150" i="38" s="1"/>
  <c r="A152" i="38" s="1"/>
  <c r="A122" i="38"/>
  <c r="A67" i="38"/>
  <c r="A69" i="38" s="1"/>
  <c r="A71" i="38" s="1"/>
  <c r="A73" i="38" s="1"/>
  <c r="A75" i="38" s="1"/>
  <c r="A77" i="38" s="1"/>
  <c r="A79" i="38" s="1"/>
  <c r="A81" i="38" s="1"/>
  <c r="A83" i="38" s="1"/>
  <c r="A85" i="38" s="1"/>
  <c r="A87" i="38" s="1"/>
  <c r="A89" i="38" s="1"/>
  <c r="A91" i="38" s="1"/>
  <c r="A93" i="38" s="1"/>
  <c r="A95" i="38" s="1"/>
  <c r="A97" i="38" s="1"/>
  <c r="A99" i="38" s="1"/>
  <c r="A101" i="38" s="1"/>
  <c r="A103" i="38" s="1"/>
  <c r="A65" i="38"/>
  <c r="A18" i="38"/>
  <c r="A20" i="38" s="1"/>
  <c r="A22" i="38" s="1"/>
  <c r="A24" i="38" s="1"/>
  <c r="A26" i="38" s="1"/>
  <c r="A28" i="38" s="1"/>
  <c r="A30" i="38" s="1"/>
  <c r="A32" i="38" s="1"/>
  <c r="A34" i="38" s="1"/>
  <c r="A36" i="38" s="1"/>
  <c r="A38" i="38" s="1"/>
  <c r="A16" i="38"/>
  <c r="A142" i="37"/>
  <c r="A144" i="37" s="1"/>
  <c r="A146" i="37" s="1"/>
  <c r="A148" i="37" s="1"/>
  <c r="A150" i="37" s="1"/>
  <c r="A152" i="37" s="1"/>
  <c r="A122" i="37"/>
  <c r="A65" i="37"/>
  <c r="A67" i="37" s="1"/>
  <c r="A69" i="37" s="1"/>
  <c r="A71" i="37" s="1"/>
  <c r="A73" i="37" s="1"/>
  <c r="A75" i="37" s="1"/>
  <c r="A77" i="37" s="1"/>
  <c r="A79" i="37" s="1"/>
  <c r="A81" i="37" s="1"/>
  <c r="A83" i="37" s="1"/>
  <c r="A85" i="37" s="1"/>
  <c r="A87" i="37" s="1"/>
  <c r="A89" i="37" s="1"/>
  <c r="A91" i="37" s="1"/>
  <c r="A93" i="37" s="1"/>
  <c r="A95" i="37" s="1"/>
  <c r="A97" i="37" s="1"/>
  <c r="A99" i="37" s="1"/>
  <c r="A101" i="37" s="1"/>
  <c r="A103" i="37" s="1"/>
  <c r="A16" i="37"/>
  <c r="A18" i="37" s="1"/>
  <c r="A20" i="37" s="1"/>
  <c r="A22" i="37" s="1"/>
  <c r="A24" i="37" s="1"/>
  <c r="A26" i="37" s="1"/>
  <c r="A28" i="37" s="1"/>
  <c r="A30" i="37" s="1"/>
  <c r="A32" i="37" s="1"/>
  <c r="A34" i="37" s="1"/>
  <c r="A36" i="37" s="1"/>
  <c r="A38" i="37" s="1"/>
  <c r="A142" i="36"/>
  <c r="A144" i="36" s="1"/>
  <c r="A146" i="36" s="1"/>
  <c r="A148" i="36" s="1"/>
  <c r="A150" i="36" s="1"/>
  <c r="A152" i="36" s="1"/>
  <c r="A122" i="36"/>
  <c r="A65" i="36"/>
  <c r="A67" i="36" s="1"/>
  <c r="A69" i="36" s="1"/>
  <c r="A71" i="36" s="1"/>
  <c r="A73" i="36" s="1"/>
  <c r="A75" i="36" s="1"/>
  <c r="A77" i="36" s="1"/>
  <c r="A79" i="36" s="1"/>
  <c r="A81" i="36" s="1"/>
  <c r="A83" i="36" s="1"/>
  <c r="A85" i="36" s="1"/>
  <c r="A87" i="36" s="1"/>
  <c r="A89" i="36" s="1"/>
  <c r="A91" i="36" s="1"/>
  <c r="A93" i="36" s="1"/>
  <c r="A95" i="36" s="1"/>
  <c r="A97" i="36" s="1"/>
  <c r="A99" i="36" s="1"/>
  <c r="A101" i="36" s="1"/>
  <c r="A103" i="36" s="1"/>
  <c r="A16" i="36"/>
  <c r="A18" i="36" s="1"/>
  <c r="A20" i="36" s="1"/>
  <c r="A22" i="36" s="1"/>
  <c r="A24" i="36" s="1"/>
  <c r="A26" i="36" s="1"/>
  <c r="A28" i="36" s="1"/>
  <c r="A30" i="36" s="1"/>
  <c r="A32" i="36" s="1"/>
  <c r="A34" i="36" s="1"/>
  <c r="A36" i="36" s="1"/>
  <c r="A38" i="36" s="1"/>
  <c r="A142" i="35"/>
  <c r="A144" i="35" s="1"/>
  <c r="A146" i="35" s="1"/>
  <c r="A148" i="35" s="1"/>
  <c r="A150" i="35" s="1"/>
  <c r="A152" i="35" s="1"/>
  <c r="A122" i="35"/>
  <c r="A65" i="35"/>
  <c r="A67" i="35" s="1"/>
  <c r="A69" i="35" s="1"/>
  <c r="A71" i="35" s="1"/>
  <c r="A73" i="35" s="1"/>
  <c r="A75" i="35" s="1"/>
  <c r="A77" i="35" s="1"/>
  <c r="A79" i="35" s="1"/>
  <c r="A81" i="35" s="1"/>
  <c r="A83" i="35" s="1"/>
  <c r="A85" i="35" s="1"/>
  <c r="A87" i="35" s="1"/>
  <c r="A89" i="35" s="1"/>
  <c r="A91" i="35" s="1"/>
  <c r="A93" i="35" s="1"/>
  <c r="A95" i="35" s="1"/>
  <c r="A97" i="35" s="1"/>
  <c r="A99" i="35" s="1"/>
  <c r="A101" i="35" s="1"/>
  <c r="A103" i="35" s="1"/>
  <c r="A16" i="35"/>
  <c r="A18" i="35" s="1"/>
  <c r="A20" i="35" s="1"/>
  <c r="A22" i="35" s="1"/>
  <c r="A24" i="35" s="1"/>
  <c r="A26" i="35" s="1"/>
  <c r="A28" i="35" s="1"/>
  <c r="A30" i="35" s="1"/>
  <c r="A32" i="35" s="1"/>
  <c r="A34" i="35" s="1"/>
  <c r="A36" i="35" s="1"/>
  <c r="A38" i="35" s="1"/>
  <c r="A142" i="34"/>
  <c r="A144" i="34" s="1"/>
  <c r="A146" i="34" s="1"/>
  <c r="A148" i="34" s="1"/>
  <c r="A150" i="34" s="1"/>
  <c r="A152" i="34" s="1"/>
  <c r="A122" i="34"/>
  <c r="A65" i="34"/>
  <c r="A67" i="34" s="1"/>
  <c r="A69" i="34" s="1"/>
  <c r="A71" i="34" s="1"/>
  <c r="A73" i="34" s="1"/>
  <c r="A75" i="34" s="1"/>
  <c r="A77" i="34" s="1"/>
  <c r="A79" i="34" s="1"/>
  <c r="A81" i="34" s="1"/>
  <c r="A83" i="34" s="1"/>
  <c r="A85" i="34" s="1"/>
  <c r="A87" i="34" s="1"/>
  <c r="A89" i="34" s="1"/>
  <c r="A91" i="34" s="1"/>
  <c r="A93" i="34" s="1"/>
  <c r="A95" i="34" s="1"/>
  <c r="A97" i="34" s="1"/>
  <c r="A99" i="34" s="1"/>
  <c r="A101" i="34" s="1"/>
  <c r="A103" i="34" s="1"/>
  <c r="A16" i="34"/>
  <c r="A18" i="34" s="1"/>
  <c r="A20" i="34" s="1"/>
  <c r="A22" i="34" s="1"/>
  <c r="A24" i="34" s="1"/>
  <c r="A26" i="34" s="1"/>
  <c r="A28" i="34" s="1"/>
  <c r="A30" i="34" s="1"/>
  <c r="A32" i="34" s="1"/>
  <c r="A34" i="34" s="1"/>
  <c r="A36" i="34" s="1"/>
  <c r="A38" i="34" s="1"/>
  <c r="A142" i="33"/>
  <c r="A144" i="33" s="1"/>
  <c r="A146" i="33" s="1"/>
  <c r="A148" i="33" s="1"/>
  <c r="A150" i="33" s="1"/>
  <c r="A152" i="33" s="1"/>
  <c r="A122" i="33"/>
  <c r="A67" i="33"/>
  <c r="A69" i="33" s="1"/>
  <c r="A71" i="33" s="1"/>
  <c r="A73" i="33" s="1"/>
  <c r="A75" i="33" s="1"/>
  <c r="A77" i="33" s="1"/>
  <c r="A79" i="33" s="1"/>
  <c r="A81" i="33" s="1"/>
  <c r="A83" i="33" s="1"/>
  <c r="A85" i="33" s="1"/>
  <c r="A87" i="33" s="1"/>
  <c r="A89" i="33" s="1"/>
  <c r="A91" i="33" s="1"/>
  <c r="A93" i="33" s="1"/>
  <c r="A95" i="33" s="1"/>
  <c r="A97" i="33" s="1"/>
  <c r="A99" i="33" s="1"/>
  <c r="A101" i="33" s="1"/>
  <c r="A103" i="33" s="1"/>
  <c r="A65" i="33"/>
  <c r="A18" i="33"/>
  <c r="A20" i="33" s="1"/>
  <c r="A22" i="33" s="1"/>
  <c r="A24" i="33" s="1"/>
  <c r="A26" i="33" s="1"/>
  <c r="A28" i="33" s="1"/>
  <c r="A30" i="33" s="1"/>
  <c r="A32" i="33" s="1"/>
  <c r="A34" i="33" s="1"/>
  <c r="A36" i="33" s="1"/>
  <c r="A38" i="33" s="1"/>
  <c r="A16" i="33"/>
  <c r="A142" i="32"/>
  <c r="A144" i="32" s="1"/>
  <c r="A146" i="32" s="1"/>
  <c r="A148" i="32" s="1"/>
  <c r="A150" i="32" s="1"/>
  <c r="A152" i="32" s="1"/>
  <c r="A122" i="32"/>
  <c r="A65" i="32"/>
  <c r="A67" i="32" s="1"/>
  <c r="A69" i="32" s="1"/>
  <c r="A71" i="32" s="1"/>
  <c r="A73" i="32" s="1"/>
  <c r="A75" i="32" s="1"/>
  <c r="A77" i="32" s="1"/>
  <c r="A79" i="32" s="1"/>
  <c r="A81" i="32" s="1"/>
  <c r="A83" i="32" s="1"/>
  <c r="A85" i="32" s="1"/>
  <c r="A87" i="32" s="1"/>
  <c r="A89" i="32" s="1"/>
  <c r="A91" i="32" s="1"/>
  <c r="A93" i="32" s="1"/>
  <c r="A95" i="32" s="1"/>
  <c r="A97" i="32" s="1"/>
  <c r="A99" i="32" s="1"/>
  <c r="A101" i="32" s="1"/>
  <c r="A103" i="32" s="1"/>
  <c r="A16" i="32"/>
  <c r="A18" i="32" s="1"/>
  <c r="A20" i="32" s="1"/>
  <c r="A22" i="32" s="1"/>
  <c r="A24" i="32" s="1"/>
  <c r="A26" i="32" s="1"/>
  <c r="A28" i="32" s="1"/>
  <c r="A30" i="32" s="1"/>
  <c r="A32" i="32" s="1"/>
  <c r="A34" i="32" s="1"/>
  <c r="A36" i="32" s="1"/>
  <c r="A38" i="32" s="1"/>
  <c r="A142" i="31"/>
  <c r="A144" i="31" s="1"/>
  <c r="A146" i="31" s="1"/>
  <c r="A148" i="31" s="1"/>
  <c r="A150" i="31" s="1"/>
  <c r="A152" i="31" s="1"/>
  <c r="A122" i="31"/>
  <c r="A65" i="31"/>
  <c r="A67" i="31" s="1"/>
  <c r="A69" i="31" s="1"/>
  <c r="A71" i="31" s="1"/>
  <c r="A73" i="31" s="1"/>
  <c r="A75" i="31" s="1"/>
  <c r="A77" i="31" s="1"/>
  <c r="A79" i="31" s="1"/>
  <c r="A81" i="31" s="1"/>
  <c r="A83" i="31" s="1"/>
  <c r="A85" i="31" s="1"/>
  <c r="A87" i="31" s="1"/>
  <c r="A89" i="31" s="1"/>
  <c r="A91" i="31" s="1"/>
  <c r="A93" i="31" s="1"/>
  <c r="A95" i="31" s="1"/>
  <c r="A97" i="31" s="1"/>
  <c r="A99" i="31" s="1"/>
  <c r="A101" i="31" s="1"/>
  <c r="A103" i="31" s="1"/>
  <c r="A16" i="31"/>
  <c r="A18" i="31" s="1"/>
  <c r="A20" i="31" s="1"/>
  <c r="A22" i="31" s="1"/>
  <c r="A24" i="31" s="1"/>
  <c r="A26" i="31" s="1"/>
  <c r="A28" i="31" s="1"/>
  <c r="A30" i="31" s="1"/>
  <c r="A32" i="31" s="1"/>
  <c r="A34" i="31" s="1"/>
  <c r="A36" i="31" s="1"/>
  <c r="A38" i="31" s="1"/>
  <c r="A142" i="30"/>
  <c r="A144" i="30" s="1"/>
  <c r="A146" i="30" s="1"/>
  <c r="A148" i="30" s="1"/>
  <c r="A150" i="30" s="1"/>
  <c r="A152" i="30" s="1"/>
  <c r="A122" i="30"/>
  <c r="A65" i="30"/>
  <c r="A67" i="30" s="1"/>
  <c r="A69" i="30" s="1"/>
  <c r="A71" i="30" s="1"/>
  <c r="A73" i="30" s="1"/>
  <c r="A75" i="30" s="1"/>
  <c r="A77" i="30" s="1"/>
  <c r="A79" i="30" s="1"/>
  <c r="A81" i="30" s="1"/>
  <c r="A83" i="30" s="1"/>
  <c r="A85" i="30" s="1"/>
  <c r="A87" i="30" s="1"/>
  <c r="A89" i="30" s="1"/>
  <c r="A91" i="30" s="1"/>
  <c r="A93" i="30" s="1"/>
  <c r="A95" i="30" s="1"/>
  <c r="A97" i="30" s="1"/>
  <c r="A99" i="30" s="1"/>
  <c r="A101" i="30" s="1"/>
  <c r="A103" i="30" s="1"/>
  <c r="A16" i="30"/>
  <c r="A18" i="30" s="1"/>
  <c r="A20" i="30" s="1"/>
  <c r="A22" i="30" s="1"/>
  <c r="A24" i="30" s="1"/>
  <c r="A26" i="30" s="1"/>
  <c r="A28" i="30" s="1"/>
  <c r="A30" i="30" s="1"/>
  <c r="A32" i="30" s="1"/>
  <c r="A34" i="30" s="1"/>
  <c r="A36" i="30" s="1"/>
  <c r="A38" i="30" s="1"/>
  <c r="A142" i="29"/>
  <c r="A144" i="29" s="1"/>
  <c r="A146" i="29" s="1"/>
  <c r="A148" i="29" s="1"/>
  <c r="A150" i="29" s="1"/>
  <c r="A152" i="29" s="1"/>
  <c r="A122" i="29"/>
  <c r="A65" i="29"/>
  <c r="A67" i="29" s="1"/>
  <c r="A69" i="29" s="1"/>
  <c r="A71" i="29" s="1"/>
  <c r="A73" i="29" s="1"/>
  <c r="A75" i="29" s="1"/>
  <c r="A77" i="29" s="1"/>
  <c r="A79" i="29" s="1"/>
  <c r="A81" i="29" s="1"/>
  <c r="A83" i="29" s="1"/>
  <c r="A85" i="29" s="1"/>
  <c r="A87" i="29" s="1"/>
  <c r="A89" i="29" s="1"/>
  <c r="A91" i="29" s="1"/>
  <c r="A93" i="29" s="1"/>
  <c r="A95" i="29" s="1"/>
  <c r="A97" i="29" s="1"/>
  <c r="A99" i="29" s="1"/>
  <c r="A101" i="29" s="1"/>
  <c r="A103" i="29" s="1"/>
  <c r="A16" i="29"/>
  <c r="A18" i="29" s="1"/>
  <c r="A20" i="29" s="1"/>
  <c r="A22" i="29" s="1"/>
  <c r="A24" i="29" s="1"/>
  <c r="A26" i="29" s="1"/>
  <c r="A28" i="29" s="1"/>
  <c r="A30" i="29" s="1"/>
  <c r="A32" i="29" s="1"/>
  <c r="A34" i="29" s="1"/>
  <c r="A36" i="29" s="1"/>
  <c r="A38" i="29" s="1"/>
  <c r="A142" i="13"/>
  <c r="A144" i="13" s="1"/>
  <c r="A146" i="13" s="1"/>
  <c r="A148" i="13" s="1"/>
  <c r="A150" i="13" s="1"/>
  <c r="A152" i="13" s="1"/>
  <c r="A122" i="13"/>
  <c r="A65" i="13"/>
  <c r="A67" i="13" s="1"/>
  <c r="A69" i="13" s="1"/>
  <c r="A71" i="13" s="1"/>
  <c r="A73" i="13" s="1"/>
  <c r="A75" i="13" s="1"/>
  <c r="A77" i="13" s="1"/>
  <c r="A79" i="13" s="1"/>
  <c r="A81" i="13" s="1"/>
  <c r="A83" i="13" s="1"/>
  <c r="A85" i="13" s="1"/>
  <c r="A87" i="13" s="1"/>
  <c r="A89" i="13" s="1"/>
  <c r="A91" i="13" s="1"/>
  <c r="A93" i="13" s="1"/>
  <c r="A95" i="13" s="1"/>
  <c r="A97" i="13" s="1"/>
  <c r="A99" i="13" s="1"/>
  <c r="A101" i="13" s="1"/>
  <c r="A103" i="13" s="1"/>
  <c r="A16" i="13"/>
  <c r="A18" i="13" s="1"/>
  <c r="A20" i="13" s="1"/>
  <c r="A22" i="13" s="1"/>
  <c r="A24" i="13" s="1"/>
  <c r="A26" i="13" s="1"/>
  <c r="A28" i="13" s="1"/>
  <c r="A30" i="13" s="1"/>
  <c r="A32" i="13" s="1"/>
  <c r="A34" i="13" s="1"/>
  <c r="A36" i="13" s="1"/>
  <c r="A38" i="13" s="1"/>
  <c r="A142" i="26"/>
  <c r="A144" i="26" s="1"/>
  <c r="A146" i="26" s="1"/>
  <c r="A148" i="26" s="1"/>
  <c r="A150" i="26" s="1"/>
  <c r="A152" i="26" s="1"/>
  <c r="A122" i="26"/>
  <c r="A65" i="26"/>
  <c r="A67" i="26" s="1"/>
  <c r="A69" i="26" s="1"/>
  <c r="A71" i="26" s="1"/>
  <c r="A73" i="26" s="1"/>
  <c r="A75" i="26" s="1"/>
  <c r="A77" i="26" s="1"/>
  <c r="A79" i="26" s="1"/>
  <c r="A81" i="26" s="1"/>
  <c r="A83" i="26" s="1"/>
  <c r="A85" i="26" s="1"/>
  <c r="A87" i="26" s="1"/>
  <c r="A89" i="26" s="1"/>
  <c r="A91" i="26" s="1"/>
  <c r="A93" i="26" s="1"/>
  <c r="A95" i="26" s="1"/>
  <c r="A97" i="26" s="1"/>
  <c r="A99" i="26" s="1"/>
  <c r="A101" i="26" s="1"/>
  <c r="A103" i="26" s="1"/>
  <c r="A144" i="10"/>
  <c r="A146" i="10" s="1"/>
  <c r="A148" i="10" s="1"/>
  <c r="A150" i="10" s="1"/>
  <c r="A152" i="10" s="1"/>
  <c r="A142" i="10"/>
  <c r="A122" i="10"/>
  <c r="A65" i="10"/>
  <c r="A67" i="10" s="1"/>
  <c r="A69" i="10" s="1"/>
  <c r="A71" i="10" s="1"/>
  <c r="A73" i="10" s="1"/>
  <c r="A75" i="10" s="1"/>
  <c r="A77" i="10" s="1"/>
  <c r="A79" i="10" s="1"/>
  <c r="A81" i="10" s="1"/>
  <c r="A83" i="10" s="1"/>
  <c r="A85" i="10" s="1"/>
  <c r="A87" i="10" s="1"/>
  <c r="A89" i="10" s="1"/>
  <c r="A91" i="10" s="1"/>
  <c r="A93" i="10" s="1"/>
  <c r="A95" i="10" s="1"/>
  <c r="A97" i="10" s="1"/>
  <c r="A99" i="10" s="1"/>
  <c r="A101" i="10" s="1"/>
  <c r="A103" i="10" s="1"/>
  <c r="A142" i="9"/>
  <c r="A144" i="9" s="1"/>
  <c r="A146" i="9" s="1"/>
  <c r="A148" i="9" s="1"/>
  <c r="A150" i="9" s="1"/>
  <c r="A152" i="9" s="1"/>
  <c r="A122" i="9"/>
  <c r="A67" i="9"/>
  <c r="A69" i="9" s="1"/>
  <c r="A71" i="9" s="1"/>
  <c r="A73" i="9" s="1"/>
  <c r="A75" i="9" s="1"/>
  <c r="A77" i="9" s="1"/>
  <c r="A79" i="9" s="1"/>
  <c r="A81" i="9" s="1"/>
  <c r="A83" i="9" s="1"/>
  <c r="A85" i="9" s="1"/>
  <c r="A87" i="9" s="1"/>
  <c r="A89" i="9" s="1"/>
  <c r="A91" i="9" s="1"/>
  <c r="A93" i="9" s="1"/>
  <c r="A95" i="9" s="1"/>
  <c r="A97" i="9" s="1"/>
  <c r="A99" i="9" s="1"/>
  <c r="A101" i="9" s="1"/>
  <c r="A103" i="9" s="1"/>
  <c r="A65" i="9"/>
  <c r="A18" i="9"/>
  <c r="A20" i="9" s="1"/>
  <c r="A22" i="9" s="1"/>
  <c r="A24" i="9" s="1"/>
  <c r="A26" i="9" s="1"/>
  <c r="A28" i="9" s="1"/>
  <c r="A30" i="9" s="1"/>
  <c r="A32" i="9" s="1"/>
  <c r="A34" i="9" s="1"/>
  <c r="A36" i="9" s="1"/>
  <c r="A38" i="9" s="1"/>
  <c r="A16" i="9"/>
  <c r="A142" i="8"/>
  <c r="A144" i="8" s="1"/>
  <c r="A146" i="8" s="1"/>
  <c r="A148" i="8" s="1"/>
  <c r="A150" i="8" s="1"/>
  <c r="A152" i="8" s="1"/>
  <c r="A122" i="8"/>
  <c r="A65" i="8"/>
  <c r="A67" i="8" s="1"/>
  <c r="A69" i="8" s="1"/>
  <c r="A71" i="8" s="1"/>
  <c r="A73" i="8" s="1"/>
  <c r="A75" i="8" s="1"/>
  <c r="A77" i="8" s="1"/>
  <c r="A79" i="8" s="1"/>
  <c r="A81" i="8" s="1"/>
  <c r="A83" i="8" s="1"/>
  <c r="A85" i="8" s="1"/>
  <c r="A87" i="8" s="1"/>
  <c r="A89" i="8" s="1"/>
  <c r="A91" i="8" s="1"/>
  <c r="A93" i="8" s="1"/>
  <c r="A95" i="8" s="1"/>
  <c r="A97" i="8" s="1"/>
  <c r="A99" i="8" s="1"/>
  <c r="A101" i="8" s="1"/>
  <c r="A103" i="8" s="1"/>
  <c r="A16" i="8"/>
  <c r="A18" i="8" s="1"/>
  <c r="A20" i="8" s="1"/>
  <c r="A22" i="8" s="1"/>
  <c r="A24" i="8" s="1"/>
  <c r="A26" i="8" s="1"/>
  <c r="A28" i="8" s="1"/>
  <c r="A30" i="8" s="1"/>
  <c r="A32" i="8" s="1"/>
  <c r="A34" i="8" s="1"/>
  <c r="A36" i="8" s="1"/>
  <c r="A38" i="8" s="1"/>
  <c r="A142" i="7"/>
  <c r="A144" i="7" s="1"/>
  <c r="A146" i="7" s="1"/>
  <c r="A148" i="7" s="1"/>
  <c r="A150" i="7" s="1"/>
  <c r="A152" i="7" s="1"/>
  <c r="A122" i="7"/>
  <c r="A67" i="7"/>
  <c r="A69" i="7" s="1"/>
  <c r="A71" i="7" s="1"/>
  <c r="A73" i="7" s="1"/>
  <c r="A75" i="7" s="1"/>
  <c r="A77" i="7" s="1"/>
  <c r="A79" i="7" s="1"/>
  <c r="A81" i="7" s="1"/>
  <c r="A83" i="7" s="1"/>
  <c r="A85" i="7" s="1"/>
  <c r="A87" i="7" s="1"/>
  <c r="A89" i="7" s="1"/>
  <c r="A91" i="7" s="1"/>
  <c r="A93" i="7" s="1"/>
  <c r="A95" i="7" s="1"/>
  <c r="A97" i="7" s="1"/>
  <c r="A99" i="7" s="1"/>
  <c r="A101" i="7" s="1"/>
  <c r="A103" i="7" s="1"/>
  <c r="A65" i="7"/>
  <c r="A18" i="7"/>
  <c r="A20" i="7" s="1"/>
  <c r="A22" i="7" s="1"/>
  <c r="A24" i="7" s="1"/>
  <c r="A26" i="7" s="1"/>
  <c r="A28" i="7" s="1"/>
  <c r="A30" i="7" s="1"/>
  <c r="A32" i="7" s="1"/>
  <c r="A34" i="7" s="1"/>
  <c r="A36" i="7" s="1"/>
  <c r="A38" i="7" s="1"/>
  <c r="A16" i="7"/>
  <c r="A142" i="6"/>
  <c r="A144" i="6" s="1"/>
  <c r="A146" i="6" s="1"/>
  <c r="A148" i="6" s="1"/>
  <c r="A150" i="6" s="1"/>
  <c r="A152" i="6" s="1"/>
  <c r="A122" i="6"/>
  <c r="A65" i="6"/>
  <c r="A67" i="6" s="1"/>
  <c r="A69" i="6" s="1"/>
  <c r="A71" i="6" s="1"/>
  <c r="A73" i="6" s="1"/>
  <c r="A75" i="6" s="1"/>
  <c r="A77" i="6" s="1"/>
  <c r="A79" i="6" s="1"/>
  <c r="A81" i="6" s="1"/>
  <c r="A83" i="6" s="1"/>
  <c r="A85" i="6" s="1"/>
  <c r="A87" i="6" s="1"/>
  <c r="A89" i="6" s="1"/>
  <c r="A91" i="6" s="1"/>
  <c r="A93" i="6" s="1"/>
  <c r="A95" i="6" s="1"/>
  <c r="A97" i="6" s="1"/>
  <c r="A99" i="6" s="1"/>
  <c r="A101" i="6" s="1"/>
  <c r="A103" i="6" s="1"/>
  <c r="A142" i="2"/>
  <c r="A144" i="2" s="1"/>
  <c r="A146" i="2" s="1"/>
  <c r="A148" i="2" s="1"/>
  <c r="A150" i="2" s="1"/>
  <c r="A152" i="2" s="1"/>
  <c r="A122" i="2"/>
  <c r="A67" i="2"/>
  <c r="A69" i="2" s="1"/>
  <c r="A71" i="2" s="1"/>
  <c r="A73" i="2" s="1"/>
  <c r="A75" i="2" s="1"/>
  <c r="A77" i="2" s="1"/>
  <c r="A79" i="2" s="1"/>
  <c r="A81" i="2" s="1"/>
  <c r="A83" i="2" s="1"/>
  <c r="A85" i="2" s="1"/>
  <c r="A87" i="2" s="1"/>
  <c r="A89" i="2" s="1"/>
  <c r="A91" i="2" s="1"/>
  <c r="A93" i="2" s="1"/>
  <c r="A95" i="2" s="1"/>
  <c r="A97" i="2" s="1"/>
  <c r="A99" i="2" s="1"/>
  <c r="A101" i="2" s="1"/>
  <c r="A103" i="2" s="1"/>
  <c r="A65" i="2"/>
  <c r="A18" i="2"/>
  <c r="A20" i="2" s="1"/>
  <c r="A22" i="2" s="1"/>
  <c r="A24" i="2" s="1"/>
  <c r="A26" i="2" s="1"/>
  <c r="A28" i="2" s="1"/>
  <c r="A30" i="2" s="1"/>
  <c r="A32" i="2" s="1"/>
  <c r="A34" i="2" s="1"/>
  <c r="A36" i="2" s="1"/>
  <c r="A38" i="2" s="1"/>
  <c r="A16" i="2"/>
  <c r="A142" i="4"/>
  <c r="A144" i="4" s="1"/>
  <c r="A146" i="4" s="1"/>
  <c r="A148" i="4" s="1"/>
  <c r="A150" i="4" s="1"/>
  <c r="A152" i="4" s="1"/>
  <c r="A122" i="4"/>
  <c r="A65" i="4"/>
  <c r="A67" i="4" s="1"/>
  <c r="A69" i="4" s="1"/>
  <c r="A71" i="4" s="1"/>
  <c r="A73" i="4" s="1"/>
  <c r="A75" i="4" s="1"/>
  <c r="A77" i="4" s="1"/>
  <c r="A79" i="4" s="1"/>
  <c r="A81" i="4" s="1"/>
  <c r="A83" i="4" s="1"/>
  <c r="A85" i="4" s="1"/>
  <c r="A87" i="4" s="1"/>
  <c r="A89" i="4" s="1"/>
  <c r="A91" i="4" s="1"/>
  <c r="A93" i="4" s="1"/>
  <c r="A95" i="4" s="1"/>
  <c r="A97" i="4" s="1"/>
  <c r="A99" i="4" s="1"/>
  <c r="A101" i="4" s="1"/>
  <c r="A103" i="4" s="1"/>
  <c r="A16" i="4"/>
  <c r="A18" i="4" s="1"/>
  <c r="A20" i="4" s="1"/>
  <c r="A22" i="4" s="1"/>
  <c r="A24" i="4" s="1"/>
  <c r="A26" i="4" s="1"/>
  <c r="A28" i="4" s="1"/>
  <c r="A30" i="4" s="1"/>
  <c r="A32" i="4" s="1"/>
  <c r="A34" i="4" s="1"/>
  <c r="A36" i="4" s="1"/>
  <c r="A38" i="4" s="1"/>
  <c r="F207" i="28" l="1"/>
  <c r="F205" i="28"/>
  <c r="F203" i="28"/>
  <c r="F201" i="28"/>
  <c r="F199" i="28"/>
  <c r="F198" i="28"/>
  <c r="F195" i="28"/>
  <c r="F193" i="28"/>
  <c r="F191" i="28"/>
  <c r="F189" i="28"/>
  <c r="F187" i="28"/>
  <c r="F185" i="28"/>
  <c r="F183" i="28"/>
  <c r="F182" i="28"/>
  <c r="F179" i="28"/>
  <c r="F177" i="28"/>
  <c r="F175" i="28"/>
  <c r="F173" i="28"/>
  <c r="F153" i="28"/>
  <c r="F151" i="28"/>
  <c r="F149" i="28"/>
  <c r="F147" i="28"/>
  <c r="F145" i="28"/>
  <c r="F143" i="28"/>
  <c r="F141" i="28"/>
  <c r="F139" i="28"/>
  <c r="F138" i="28"/>
  <c r="F137" i="28"/>
  <c r="F136" i="28"/>
  <c r="F135" i="28"/>
  <c r="F134" i="28"/>
  <c r="F133" i="28"/>
  <c r="F132" i="28"/>
  <c r="F131" i="28"/>
  <c r="F130" i="28"/>
  <c r="F129" i="28"/>
  <c r="F128" i="28"/>
  <c r="F127" i="28"/>
  <c r="F126" i="28"/>
  <c r="F125" i="28"/>
  <c r="F124" i="28"/>
  <c r="F121" i="28"/>
  <c r="F120" i="28"/>
  <c r="F119" i="28"/>
  <c r="F118" i="28"/>
  <c r="F115" i="28"/>
  <c r="F114" i="28"/>
  <c r="F113" i="28"/>
  <c r="F111" i="28"/>
  <c r="F110" i="28"/>
  <c r="F109" i="28"/>
  <c r="F108" i="28"/>
  <c r="F107" i="28"/>
  <c r="F104" i="28"/>
  <c r="F102" i="28"/>
  <c r="F100" i="28"/>
  <c r="F98" i="28"/>
  <c r="F96" i="28"/>
  <c r="F94" i="28"/>
  <c r="F92" i="28"/>
  <c r="F90" i="28"/>
  <c r="F88" i="28"/>
  <c r="F86" i="28"/>
  <c r="F84" i="28"/>
  <c r="F82" i="28"/>
  <c r="F80" i="28"/>
  <c r="F78" i="28"/>
  <c r="F76" i="28"/>
  <c r="F74" i="28"/>
  <c r="F72" i="28"/>
  <c r="F70" i="28"/>
  <c r="F68" i="28"/>
  <c r="F66" i="28"/>
  <c r="F64" i="28"/>
  <c r="F62" i="28"/>
  <c r="F61" i="28"/>
  <c r="F60" i="28"/>
  <c r="F59" i="28"/>
  <c r="F58" i="28"/>
  <c r="F57" i="28"/>
  <c r="F56" i="28"/>
  <c r="F55" i="28"/>
  <c r="F54" i="28"/>
  <c r="F53" i="28"/>
  <c r="F52" i="28"/>
  <c r="F51" i="28"/>
  <c r="F50" i="28"/>
  <c r="F49" i="28"/>
  <c r="F48" i="28"/>
  <c r="F47" i="28"/>
  <c r="F46" i="28"/>
  <c r="F45" i="28"/>
  <c r="F44" i="28"/>
  <c r="F43" i="28"/>
  <c r="F42" i="28"/>
  <c r="F39" i="28"/>
  <c r="F37" i="28"/>
  <c r="F35" i="28"/>
  <c r="F33" i="28"/>
  <c r="F31" i="28"/>
  <c r="F29" i="28"/>
  <c r="F27" i="28"/>
  <c r="F25" i="28"/>
  <c r="F23" i="28"/>
  <c r="F21" i="28"/>
  <c r="F19" i="28"/>
  <c r="F17" i="28"/>
  <c r="G207" i="48"/>
  <c r="H207" i="48" s="1"/>
  <c r="G205" i="48"/>
  <c r="H205" i="48" s="1"/>
  <c r="G203" i="48"/>
  <c r="H203" i="48" s="1"/>
  <c r="G201" i="48"/>
  <c r="H201" i="48" s="1"/>
  <c r="G199" i="48"/>
  <c r="H199" i="48" s="1"/>
  <c r="G198" i="48"/>
  <c r="H198" i="48" s="1"/>
  <c r="G195" i="48"/>
  <c r="H195" i="48" s="1"/>
  <c r="G193" i="48"/>
  <c r="H193" i="48" s="1"/>
  <c r="G191" i="48"/>
  <c r="H191" i="48" s="1"/>
  <c r="G189" i="48"/>
  <c r="H189" i="48" s="1"/>
  <c r="G187" i="48"/>
  <c r="H187" i="48" s="1"/>
  <c r="G185" i="48"/>
  <c r="H185" i="48" s="1"/>
  <c r="G183" i="48"/>
  <c r="H183" i="48" s="1"/>
  <c r="G182" i="48"/>
  <c r="H182" i="48" s="1"/>
  <c r="G179" i="48"/>
  <c r="H179" i="48" s="1"/>
  <c r="G177" i="48"/>
  <c r="H177" i="48" s="1"/>
  <c r="G175" i="48"/>
  <c r="H175" i="48" s="1"/>
  <c r="G173" i="48"/>
  <c r="H173" i="48" s="1"/>
  <c r="G153" i="48"/>
  <c r="H153" i="48" s="1"/>
  <c r="G151" i="48"/>
  <c r="H151" i="48" s="1"/>
  <c r="G149" i="48"/>
  <c r="H149" i="48" s="1"/>
  <c r="G147" i="48"/>
  <c r="H147" i="48" s="1"/>
  <c r="G145" i="48"/>
  <c r="H145" i="48" s="1"/>
  <c r="G143" i="48"/>
  <c r="H143" i="48" s="1"/>
  <c r="G141" i="48"/>
  <c r="H141" i="48" s="1"/>
  <c r="G139" i="48"/>
  <c r="H139" i="48" s="1"/>
  <c r="G138" i="48"/>
  <c r="H138" i="48" s="1"/>
  <c r="G137" i="48"/>
  <c r="H137" i="48" s="1"/>
  <c r="G136" i="48"/>
  <c r="H136" i="48" s="1"/>
  <c r="G135" i="48"/>
  <c r="H135" i="48" s="1"/>
  <c r="G134" i="48"/>
  <c r="H134" i="48" s="1"/>
  <c r="G133" i="48"/>
  <c r="H133" i="48" s="1"/>
  <c r="G132" i="48"/>
  <c r="H132" i="48" s="1"/>
  <c r="G131" i="48"/>
  <c r="H131" i="48" s="1"/>
  <c r="G130" i="48"/>
  <c r="H130" i="48" s="1"/>
  <c r="G129" i="48"/>
  <c r="H129" i="48" s="1"/>
  <c r="G128" i="48"/>
  <c r="H128" i="48" s="1"/>
  <c r="G127" i="48"/>
  <c r="H127" i="48" s="1"/>
  <c r="G126" i="48"/>
  <c r="H126" i="48" s="1"/>
  <c r="G125" i="48"/>
  <c r="H125" i="48" s="1"/>
  <c r="G124" i="48"/>
  <c r="H124" i="48" s="1"/>
  <c r="G121" i="48"/>
  <c r="H121" i="48" s="1"/>
  <c r="G120" i="48"/>
  <c r="H120" i="48" s="1"/>
  <c r="G119" i="48"/>
  <c r="H119" i="48" s="1"/>
  <c r="G118" i="48"/>
  <c r="H118" i="48" s="1"/>
  <c r="G115" i="48"/>
  <c r="H115" i="48" s="1"/>
  <c r="G114" i="48"/>
  <c r="H114" i="48" s="1"/>
  <c r="G113" i="48"/>
  <c r="H113" i="48" s="1"/>
  <c r="G111" i="48"/>
  <c r="H111" i="48" s="1"/>
  <c r="G110" i="48"/>
  <c r="H110" i="48" s="1"/>
  <c r="G109" i="48"/>
  <c r="H109" i="48" s="1"/>
  <c r="G108" i="48"/>
  <c r="H108" i="48" s="1"/>
  <c r="G107" i="48"/>
  <c r="H107" i="48" s="1"/>
  <c r="G104" i="48"/>
  <c r="H104" i="48" s="1"/>
  <c r="G102" i="48"/>
  <c r="H102" i="48" s="1"/>
  <c r="G100" i="48"/>
  <c r="H100" i="48" s="1"/>
  <c r="G98" i="48"/>
  <c r="H98" i="48" s="1"/>
  <c r="G96" i="48"/>
  <c r="H96" i="48" s="1"/>
  <c r="G94" i="48"/>
  <c r="H94" i="48" s="1"/>
  <c r="G92" i="48"/>
  <c r="H92" i="48" s="1"/>
  <c r="G90" i="48"/>
  <c r="H90" i="48" s="1"/>
  <c r="G88" i="48"/>
  <c r="H88" i="48" s="1"/>
  <c r="G86" i="48"/>
  <c r="H86" i="48" s="1"/>
  <c r="G84" i="48"/>
  <c r="H84" i="48" s="1"/>
  <c r="H82" i="48"/>
  <c r="G80" i="48"/>
  <c r="H80" i="48" s="1"/>
  <c r="G78" i="48"/>
  <c r="H78" i="48" s="1"/>
  <c r="G76" i="48"/>
  <c r="H76" i="48" s="1"/>
  <c r="G74" i="48"/>
  <c r="H74" i="48" s="1"/>
  <c r="G72" i="48"/>
  <c r="H72" i="48" s="1"/>
  <c r="G70" i="48"/>
  <c r="H70" i="48" s="1"/>
  <c r="G68" i="48"/>
  <c r="H68" i="48" s="1"/>
  <c r="G66" i="48"/>
  <c r="H66" i="48" s="1"/>
  <c r="G64" i="48"/>
  <c r="H64" i="48" s="1"/>
  <c r="G62" i="48"/>
  <c r="H62" i="48" s="1"/>
  <c r="G61" i="48"/>
  <c r="H61" i="48" s="1"/>
  <c r="G60" i="48"/>
  <c r="H60" i="48" s="1"/>
  <c r="G59" i="48"/>
  <c r="H59" i="48" s="1"/>
  <c r="G58" i="48"/>
  <c r="H58" i="48" s="1"/>
  <c r="G57" i="48"/>
  <c r="H57" i="48" s="1"/>
  <c r="G56" i="48"/>
  <c r="H56" i="48" s="1"/>
  <c r="G55" i="48"/>
  <c r="H55" i="48" s="1"/>
  <c r="G54" i="48"/>
  <c r="H54" i="48" s="1"/>
  <c r="G53" i="48"/>
  <c r="H53" i="48" s="1"/>
  <c r="G52" i="48"/>
  <c r="H52" i="48" s="1"/>
  <c r="G51" i="48"/>
  <c r="H51" i="48" s="1"/>
  <c r="G50" i="48"/>
  <c r="H50" i="48" s="1"/>
  <c r="G49" i="48"/>
  <c r="H49" i="48" s="1"/>
  <c r="G48" i="48"/>
  <c r="H48" i="48" s="1"/>
  <c r="G47" i="48"/>
  <c r="H47" i="48" s="1"/>
  <c r="G46" i="48"/>
  <c r="H46" i="48" s="1"/>
  <c r="G45" i="48"/>
  <c r="H45" i="48" s="1"/>
  <c r="G44" i="48"/>
  <c r="H44" i="48" s="1"/>
  <c r="G43" i="48"/>
  <c r="H43" i="48" s="1"/>
  <c r="G42" i="48"/>
  <c r="H42" i="48" s="1"/>
  <c r="G39" i="48"/>
  <c r="H39" i="48" s="1"/>
  <c r="G37" i="48"/>
  <c r="H37" i="48" s="1"/>
  <c r="G35" i="48"/>
  <c r="H35" i="48" s="1"/>
  <c r="G33" i="48"/>
  <c r="H33" i="48" s="1"/>
  <c r="G31" i="48"/>
  <c r="H31" i="48" s="1"/>
  <c r="G29" i="48"/>
  <c r="H29" i="48" s="1"/>
  <c r="G27" i="48"/>
  <c r="H27" i="48" s="1"/>
  <c r="G25" i="48"/>
  <c r="H25" i="48" s="1"/>
  <c r="G23" i="48"/>
  <c r="H23" i="48" s="1"/>
  <c r="G21" i="48"/>
  <c r="H21" i="48" s="1"/>
  <c r="G19" i="48"/>
  <c r="H19" i="48" s="1"/>
  <c r="G17" i="48"/>
  <c r="H17" i="48" s="1"/>
  <c r="G15" i="48"/>
  <c r="H15" i="48" s="1"/>
  <c r="G207" i="47"/>
  <c r="H207" i="47" s="1"/>
  <c r="G205" i="47"/>
  <c r="H205" i="47" s="1"/>
  <c r="G203" i="47"/>
  <c r="H203" i="47" s="1"/>
  <c r="G201" i="47"/>
  <c r="H201" i="47" s="1"/>
  <c r="G199" i="47"/>
  <c r="H199" i="47" s="1"/>
  <c r="G198" i="47"/>
  <c r="H198" i="47" s="1"/>
  <c r="G195" i="47"/>
  <c r="H195" i="47" s="1"/>
  <c r="G193" i="47"/>
  <c r="H193" i="47" s="1"/>
  <c r="G191" i="47"/>
  <c r="H191" i="47" s="1"/>
  <c r="G189" i="47"/>
  <c r="H189" i="47" s="1"/>
  <c r="G187" i="47"/>
  <c r="H187" i="47" s="1"/>
  <c r="G185" i="47"/>
  <c r="H185" i="47" s="1"/>
  <c r="G183" i="47"/>
  <c r="H183" i="47" s="1"/>
  <c r="G182" i="47"/>
  <c r="H182" i="47" s="1"/>
  <c r="G179" i="47"/>
  <c r="H179" i="47" s="1"/>
  <c r="G177" i="47"/>
  <c r="H177" i="47" s="1"/>
  <c r="G175" i="47"/>
  <c r="H175" i="47" s="1"/>
  <c r="G173" i="47"/>
  <c r="H173" i="47" s="1"/>
  <c r="G153" i="47"/>
  <c r="H153" i="47" s="1"/>
  <c r="G151" i="47"/>
  <c r="H151" i="47" s="1"/>
  <c r="G149" i="47"/>
  <c r="H149" i="47" s="1"/>
  <c r="G147" i="47"/>
  <c r="H147" i="47" s="1"/>
  <c r="G145" i="47"/>
  <c r="H145" i="47" s="1"/>
  <c r="G143" i="47"/>
  <c r="H143" i="47" s="1"/>
  <c r="G141" i="47"/>
  <c r="H141" i="47" s="1"/>
  <c r="G139" i="47"/>
  <c r="H139" i="47" s="1"/>
  <c r="G138" i="47"/>
  <c r="H138" i="47" s="1"/>
  <c r="G137" i="47"/>
  <c r="H137" i="47" s="1"/>
  <c r="G136" i="47"/>
  <c r="H136" i="47" s="1"/>
  <c r="G135" i="47"/>
  <c r="H135" i="47" s="1"/>
  <c r="H134" i="47"/>
  <c r="G134" i="47"/>
  <c r="G133" i="47"/>
  <c r="H133" i="47" s="1"/>
  <c r="G132" i="47"/>
  <c r="H132" i="47" s="1"/>
  <c r="G131" i="47"/>
  <c r="H131" i="47" s="1"/>
  <c r="G130" i="47"/>
  <c r="H130" i="47" s="1"/>
  <c r="G129" i="47"/>
  <c r="H129" i="47" s="1"/>
  <c r="G128" i="47"/>
  <c r="H128" i="47" s="1"/>
  <c r="G127" i="47"/>
  <c r="H127" i="47" s="1"/>
  <c r="G126" i="47"/>
  <c r="H126" i="47" s="1"/>
  <c r="G125" i="47"/>
  <c r="H125" i="47" s="1"/>
  <c r="G124" i="47"/>
  <c r="H124" i="47" s="1"/>
  <c r="G121" i="47"/>
  <c r="H121" i="47" s="1"/>
  <c r="G120" i="47"/>
  <c r="H120" i="47" s="1"/>
  <c r="G119" i="47"/>
  <c r="H119" i="47" s="1"/>
  <c r="G118" i="47"/>
  <c r="H118" i="47" s="1"/>
  <c r="G115" i="47"/>
  <c r="H115" i="47" s="1"/>
  <c r="G114" i="47"/>
  <c r="H114" i="47" s="1"/>
  <c r="G113" i="47"/>
  <c r="H113" i="47" s="1"/>
  <c r="G111" i="47"/>
  <c r="H111" i="47" s="1"/>
  <c r="G110" i="47"/>
  <c r="H110" i="47" s="1"/>
  <c r="G109" i="47"/>
  <c r="H109" i="47" s="1"/>
  <c r="G108" i="47"/>
  <c r="H108" i="47" s="1"/>
  <c r="G107" i="47"/>
  <c r="H107" i="47" s="1"/>
  <c r="G104" i="47"/>
  <c r="H104" i="47" s="1"/>
  <c r="G102" i="47"/>
  <c r="H102" i="47" s="1"/>
  <c r="G100" i="47"/>
  <c r="H100" i="47" s="1"/>
  <c r="G98" i="47"/>
  <c r="H98" i="47" s="1"/>
  <c r="G96" i="47"/>
  <c r="H96" i="47" s="1"/>
  <c r="G94" i="47"/>
  <c r="H94" i="47" s="1"/>
  <c r="G92" i="47"/>
  <c r="H92" i="47" s="1"/>
  <c r="G90" i="47"/>
  <c r="H90" i="47" s="1"/>
  <c r="G88" i="47"/>
  <c r="H88" i="47" s="1"/>
  <c r="G86" i="47"/>
  <c r="H86" i="47" s="1"/>
  <c r="G84" i="47"/>
  <c r="H84" i="47" s="1"/>
  <c r="H82" i="47"/>
  <c r="G80" i="47"/>
  <c r="H80" i="47" s="1"/>
  <c r="G78" i="47"/>
  <c r="H78" i="47" s="1"/>
  <c r="G76" i="47"/>
  <c r="H76" i="47" s="1"/>
  <c r="G74" i="47"/>
  <c r="H74" i="47" s="1"/>
  <c r="G72" i="47"/>
  <c r="H72" i="47" s="1"/>
  <c r="G70" i="47"/>
  <c r="H70" i="47" s="1"/>
  <c r="G68" i="47"/>
  <c r="H68" i="47" s="1"/>
  <c r="G66" i="47"/>
  <c r="H66" i="47" s="1"/>
  <c r="G64" i="47"/>
  <c r="H64" i="47" s="1"/>
  <c r="G62" i="47"/>
  <c r="H62" i="47" s="1"/>
  <c r="G61" i="47"/>
  <c r="H61" i="47" s="1"/>
  <c r="G60" i="47"/>
  <c r="H60" i="47" s="1"/>
  <c r="G59" i="47"/>
  <c r="H59" i="47" s="1"/>
  <c r="G58" i="47"/>
  <c r="H58" i="47" s="1"/>
  <c r="G57" i="47"/>
  <c r="H57" i="47" s="1"/>
  <c r="G56" i="47"/>
  <c r="H56" i="47" s="1"/>
  <c r="G55" i="47"/>
  <c r="H55" i="47" s="1"/>
  <c r="G54" i="47"/>
  <c r="H54" i="47" s="1"/>
  <c r="G53" i="47"/>
  <c r="H53" i="47" s="1"/>
  <c r="G52" i="47"/>
  <c r="H52" i="47" s="1"/>
  <c r="G51" i="47"/>
  <c r="H51" i="47" s="1"/>
  <c r="G50" i="47"/>
  <c r="H50" i="47" s="1"/>
  <c r="G49" i="47"/>
  <c r="H49" i="47" s="1"/>
  <c r="G48" i="47"/>
  <c r="H48" i="47" s="1"/>
  <c r="G47" i="47"/>
  <c r="H47" i="47" s="1"/>
  <c r="G46" i="47"/>
  <c r="H46" i="47" s="1"/>
  <c r="G45" i="47"/>
  <c r="H45" i="47" s="1"/>
  <c r="G44" i="47"/>
  <c r="H44" i="47" s="1"/>
  <c r="G43" i="47"/>
  <c r="H43" i="47" s="1"/>
  <c r="G42" i="47"/>
  <c r="H42" i="47" s="1"/>
  <c r="G39" i="47"/>
  <c r="H39" i="47" s="1"/>
  <c r="G37" i="47"/>
  <c r="H37" i="47" s="1"/>
  <c r="G35" i="47"/>
  <c r="H35" i="47" s="1"/>
  <c r="G33" i="47"/>
  <c r="H33" i="47" s="1"/>
  <c r="G31" i="47"/>
  <c r="H31" i="47" s="1"/>
  <c r="G29" i="47"/>
  <c r="H29" i="47" s="1"/>
  <c r="G27" i="47"/>
  <c r="H27" i="47" s="1"/>
  <c r="G25" i="47"/>
  <c r="H25" i="47" s="1"/>
  <c r="G23" i="47"/>
  <c r="H23" i="47" s="1"/>
  <c r="G21" i="47"/>
  <c r="H21" i="47" s="1"/>
  <c r="G19" i="47"/>
  <c r="H19" i="47" s="1"/>
  <c r="G17" i="47"/>
  <c r="H17" i="47" s="1"/>
  <c r="G15" i="47"/>
  <c r="H15" i="47" s="1"/>
  <c r="G207" i="46"/>
  <c r="H207" i="46" s="1"/>
  <c r="G205" i="46"/>
  <c r="H205" i="46" s="1"/>
  <c r="G203" i="46"/>
  <c r="H203" i="46" s="1"/>
  <c r="G201" i="46"/>
  <c r="H201" i="46" s="1"/>
  <c r="G199" i="46"/>
  <c r="H199" i="46" s="1"/>
  <c r="G198" i="46"/>
  <c r="H198" i="46" s="1"/>
  <c r="G195" i="46"/>
  <c r="H195" i="46" s="1"/>
  <c r="G193" i="46"/>
  <c r="H193" i="46" s="1"/>
  <c r="G191" i="46"/>
  <c r="H191" i="46" s="1"/>
  <c r="G189" i="46"/>
  <c r="H189" i="46" s="1"/>
  <c r="G187" i="46"/>
  <c r="H187" i="46" s="1"/>
  <c r="G185" i="46"/>
  <c r="H185" i="46" s="1"/>
  <c r="G183" i="46"/>
  <c r="H183" i="46" s="1"/>
  <c r="G182" i="46"/>
  <c r="H182" i="46" s="1"/>
  <c r="G179" i="46"/>
  <c r="H179" i="46" s="1"/>
  <c r="G177" i="46"/>
  <c r="H177" i="46" s="1"/>
  <c r="G175" i="46"/>
  <c r="H175" i="46" s="1"/>
  <c r="G173" i="46"/>
  <c r="H173" i="46" s="1"/>
  <c r="G153" i="46"/>
  <c r="H153" i="46" s="1"/>
  <c r="G151" i="46"/>
  <c r="H151" i="46" s="1"/>
  <c r="G149" i="46"/>
  <c r="H149" i="46" s="1"/>
  <c r="G147" i="46"/>
  <c r="H147" i="46" s="1"/>
  <c r="G145" i="46"/>
  <c r="H145" i="46" s="1"/>
  <c r="G143" i="46"/>
  <c r="H143" i="46" s="1"/>
  <c r="G141" i="46"/>
  <c r="H141" i="46" s="1"/>
  <c r="G139" i="46"/>
  <c r="H139" i="46" s="1"/>
  <c r="G138" i="46"/>
  <c r="H138" i="46" s="1"/>
  <c r="G137" i="46"/>
  <c r="H137" i="46" s="1"/>
  <c r="G136" i="46"/>
  <c r="H136" i="46" s="1"/>
  <c r="G135" i="46"/>
  <c r="H135" i="46" s="1"/>
  <c r="G134" i="46"/>
  <c r="H134" i="46" s="1"/>
  <c r="G133" i="46"/>
  <c r="H133" i="46" s="1"/>
  <c r="G132" i="46"/>
  <c r="H132" i="46" s="1"/>
  <c r="G131" i="46"/>
  <c r="H131" i="46" s="1"/>
  <c r="G130" i="46"/>
  <c r="H130" i="46" s="1"/>
  <c r="G129" i="46"/>
  <c r="H129" i="46" s="1"/>
  <c r="G128" i="46"/>
  <c r="H128" i="46" s="1"/>
  <c r="G127" i="46"/>
  <c r="H127" i="46" s="1"/>
  <c r="G126" i="46"/>
  <c r="H126" i="46" s="1"/>
  <c r="G125" i="46"/>
  <c r="H125" i="46" s="1"/>
  <c r="G124" i="46"/>
  <c r="H124" i="46" s="1"/>
  <c r="G121" i="46"/>
  <c r="H121" i="46" s="1"/>
  <c r="G120" i="46"/>
  <c r="H120" i="46" s="1"/>
  <c r="G119" i="46"/>
  <c r="H119" i="46" s="1"/>
  <c r="G118" i="46"/>
  <c r="H118" i="46" s="1"/>
  <c r="G115" i="46"/>
  <c r="H115" i="46" s="1"/>
  <c r="G114" i="46"/>
  <c r="H114" i="46" s="1"/>
  <c r="G113" i="46"/>
  <c r="H113" i="46" s="1"/>
  <c r="G111" i="46"/>
  <c r="H111" i="46" s="1"/>
  <c r="G110" i="46"/>
  <c r="H110" i="46" s="1"/>
  <c r="G109" i="46"/>
  <c r="H109" i="46" s="1"/>
  <c r="G108" i="46"/>
  <c r="H108" i="46" s="1"/>
  <c r="G107" i="46"/>
  <c r="H107" i="46" s="1"/>
  <c r="G104" i="46"/>
  <c r="H104" i="46" s="1"/>
  <c r="G102" i="46"/>
  <c r="H102" i="46" s="1"/>
  <c r="G100" i="46"/>
  <c r="H100" i="46" s="1"/>
  <c r="G98" i="46"/>
  <c r="H98" i="46" s="1"/>
  <c r="G96" i="46"/>
  <c r="H96" i="46" s="1"/>
  <c r="G94" i="46"/>
  <c r="H94" i="46" s="1"/>
  <c r="G92" i="46"/>
  <c r="H92" i="46" s="1"/>
  <c r="G90" i="46"/>
  <c r="H90" i="46" s="1"/>
  <c r="G88" i="46"/>
  <c r="H88" i="46" s="1"/>
  <c r="G86" i="46"/>
  <c r="H86" i="46" s="1"/>
  <c r="G84" i="46"/>
  <c r="H84" i="46" s="1"/>
  <c r="H82" i="46"/>
  <c r="G80" i="46"/>
  <c r="H80" i="46" s="1"/>
  <c r="G78" i="46"/>
  <c r="H78" i="46" s="1"/>
  <c r="G76" i="46"/>
  <c r="H76" i="46" s="1"/>
  <c r="G74" i="46"/>
  <c r="H74" i="46" s="1"/>
  <c r="G72" i="46"/>
  <c r="H72" i="46" s="1"/>
  <c r="G70" i="46"/>
  <c r="H70" i="46" s="1"/>
  <c r="G68" i="46"/>
  <c r="H68" i="46" s="1"/>
  <c r="G66" i="46"/>
  <c r="H66" i="46" s="1"/>
  <c r="G64" i="46"/>
  <c r="H64" i="46" s="1"/>
  <c r="G62" i="46"/>
  <c r="H62" i="46" s="1"/>
  <c r="G61" i="46"/>
  <c r="H61" i="46" s="1"/>
  <c r="G60" i="46"/>
  <c r="H60" i="46" s="1"/>
  <c r="G59" i="46"/>
  <c r="H59" i="46" s="1"/>
  <c r="G58" i="46"/>
  <c r="H58" i="46" s="1"/>
  <c r="G57" i="46"/>
  <c r="H57" i="46" s="1"/>
  <c r="G56" i="46"/>
  <c r="H56" i="46" s="1"/>
  <c r="G55" i="46"/>
  <c r="H55" i="46" s="1"/>
  <c r="G54" i="46"/>
  <c r="H54" i="46" s="1"/>
  <c r="G53" i="46"/>
  <c r="H53" i="46" s="1"/>
  <c r="G52" i="46"/>
  <c r="H52" i="46" s="1"/>
  <c r="G51" i="46"/>
  <c r="H51" i="46" s="1"/>
  <c r="G50" i="46"/>
  <c r="H50" i="46" s="1"/>
  <c r="G49" i="46"/>
  <c r="H49" i="46" s="1"/>
  <c r="G48" i="46"/>
  <c r="H48" i="46" s="1"/>
  <c r="G47" i="46"/>
  <c r="H47" i="46" s="1"/>
  <c r="G46" i="46"/>
  <c r="H46" i="46" s="1"/>
  <c r="G45" i="46"/>
  <c r="H45" i="46" s="1"/>
  <c r="G44" i="46"/>
  <c r="H44" i="46" s="1"/>
  <c r="G43" i="46"/>
  <c r="H43" i="46" s="1"/>
  <c r="G42" i="46"/>
  <c r="H42" i="46" s="1"/>
  <c r="G39" i="46"/>
  <c r="H39" i="46" s="1"/>
  <c r="G37" i="46"/>
  <c r="H37" i="46" s="1"/>
  <c r="G35" i="46"/>
  <c r="H35" i="46" s="1"/>
  <c r="G33" i="46"/>
  <c r="H33" i="46" s="1"/>
  <c r="G31" i="46"/>
  <c r="H31" i="46" s="1"/>
  <c r="G29" i="46"/>
  <c r="H29" i="46" s="1"/>
  <c r="G27" i="46"/>
  <c r="H27" i="46" s="1"/>
  <c r="G25" i="46"/>
  <c r="H25" i="46" s="1"/>
  <c r="G23" i="46"/>
  <c r="H23" i="46" s="1"/>
  <c r="G21" i="46"/>
  <c r="H21" i="46" s="1"/>
  <c r="G19" i="46"/>
  <c r="H19" i="46" s="1"/>
  <c r="G17" i="46"/>
  <c r="H17" i="46" s="1"/>
  <c r="G15" i="46"/>
  <c r="H15" i="46" s="1"/>
  <c r="G207" i="45"/>
  <c r="H207" i="45" s="1"/>
  <c r="G205" i="45"/>
  <c r="H205" i="45" s="1"/>
  <c r="G203" i="45"/>
  <c r="H203" i="45" s="1"/>
  <c r="G201" i="45"/>
  <c r="H201" i="45" s="1"/>
  <c r="G199" i="45"/>
  <c r="H199" i="45" s="1"/>
  <c r="G198" i="45"/>
  <c r="H198" i="45" s="1"/>
  <c r="G195" i="45"/>
  <c r="H195" i="45" s="1"/>
  <c r="G193" i="45"/>
  <c r="H193" i="45" s="1"/>
  <c r="G191" i="45"/>
  <c r="H191" i="45" s="1"/>
  <c r="G189" i="45"/>
  <c r="H189" i="45" s="1"/>
  <c r="G187" i="45"/>
  <c r="H187" i="45" s="1"/>
  <c r="G185" i="45"/>
  <c r="H185" i="45" s="1"/>
  <c r="G183" i="45"/>
  <c r="H183" i="45" s="1"/>
  <c r="G182" i="45"/>
  <c r="H182" i="45" s="1"/>
  <c r="G179" i="45"/>
  <c r="H179" i="45" s="1"/>
  <c r="G177" i="45"/>
  <c r="H177" i="45" s="1"/>
  <c r="G175" i="45"/>
  <c r="H175" i="45" s="1"/>
  <c r="G173" i="45"/>
  <c r="H173" i="45" s="1"/>
  <c r="G153" i="45"/>
  <c r="H153" i="45" s="1"/>
  <c r="G151" i="45"/>
  <c r="H151" i="45" s="1"/>
  <c r="G149" i="45"/>
  <c r="H149" i="45" s="1"/>
  <c r="G147" i="45"/>
  <c r="H147" i="45" s="1"/>
  <c r="G145" i="45"/>
  <c r="H145" i="45" s="1"/>
  <c r="G143" i="45"/>
  <c r="H143" i="45" s="1"/>
  <c r="G141" i="45"/>
  <c r="H141" i="45" s="1"/>
  <c r="G139" i="45"/>
  <c r="H139" i="45" s="1"/>
  <c r="G138" i="45"/>
  <c r="H138" i="45" s="1"/>
  <c r="G137" i="45"/>
  <c r="H137" i="45" s="1"/>
  <c r="G136" i="45"/>
  <c r="H136" i="45" s="1"/>
  <c r="G135" i="45"/>
  <c r="H135" i="45" s="1"/>
  <c r="H134" i="45"/>
  <c r="G134" i="45"/>
  <c r="G133" i="45"/>
  <c r="H133" i="45" s="1"/>
  <c r="G132" i="45"/>
  <c r="H132" i="45" s="1"/>
  <c r="G131" i="45"/>
  <c r="H131" i="45" s="1"/>
  <c r="G130" i="45"/>
  <c r="H130" i="45" s="1"/>
  <c r="G129" i="45"/>
  <c r="H129" i="45" s="1"/>
  <c r="G128" i="45"/>
  <c r="H128" i="45" s="1"/>
  <c r="G127" i="45"/>
  <c r="H127" i="45" s="1"/>
  <c r="G126" i="45"/>
  <c r="H126" i="45" s="1"/>
  <c r="G125" i="45"/>
  <c r="H125" i="45" s="1"/>
  <c r="G124" i="45"/>
  <c r="H124" i="45" s="1"/>
  <c r="G121" i="45"/>
  <c r="H121" i="45" s="1"/>
  <c r="G120" i="45"/>
  <c r="H120" i="45" s="1"/>
  <c r="G119" i="45"/>
  <c r="H119" i="45" s="1"/>
  <c r="G118" i="45"/>
  <c r="H118" i="45" s="1"/>
  <c r="G115" i="45"/>
  <c r="H115" i="45" s="1"/>
  <c r="G114" i="45"/>
  <c r="H114" i="45" s="1"/>
  <c r="G113" i="45"/>
  <c r="H113" i="45" s="1"/>
  <c r="G111" i="45"/>
  <c r="H111" i="45" s="1"/>
  <c r="G110" i="45"/>
  <c r="H110" i="45" s="1"/>
  <c r="G109" i="45"/>
  <c r="H109" i="45" s="1"/>
  <c r="G108" i="45"/>
  <c r="H108" i="45" s="1"/>
  <c r="G107" i="45"/>
  <c r="H107" i="45" s="1"/>
  <c r="G104" i="45"/>
  <c r="H104" i="45" s="1"/>
  <c r="G102" i="45"/>
  <c r="H102" i="45" s="1"/>
  <c r="G100" i="45"/>
  <c r="H100" i="45" s="1"/>
  <c r="G98" i="45"/>
  <c r="H98" i="45" s="1"/>
  <c r="G96" i="45"/>
  <c r="H96" i="45" s="1"/>
  <c r="G94" i="45"/>
  <c r="H94" i="45" s="1"/>
  <c r="G92" i="45"/>
  <c r="H92" i="45" s="1"/>
  <c r="G90" i="45"/>
  <c r="H90" i="45" s="1"/>
  <c r="G88" i="45"/>
  <c r="H88" i="45" s="1"/>
  <c r="G86" i="45"/>
  <c r="H86" i="45" s="1"/>
  <c r="G84" i="45"/>
  <c r="H84" i="45" s="1"/>
  <c r="H82" i="45"/>
  <c r="G80" i="45"/>
  <c r="H80" i="45" s="1"/>
  <c r="G78" i="45"/>
  <c r="H78" i="45" s="1"/>
  <c r="G76" i="45"/>
  <c r="H76" i="45" s="1"/>
  <c r="G74" i="45"/>
  <c r="H74" i="45" s="1"/>
  <c r="G72" i="45"/>
  <c r="H72" i="45" s="1"/>
  <c r="G70" i="45"/>
  <c r="H70" i="45" s="1"/>
  <c r="G68" i="45"/>
  <c r="H68" i="45" s="1"/>
  <c r="G66" i="45"/>
  <c r="H66" i="45" s="1"/>
  <c r="G64" i="45"/>
  <c r="H64" i="45" s="1"/>
  <c r="G62" i="45"/>
  <c r="H62" i="45" s="1"/>
  <c r="G61" i="45"/>
  <c r="H61" i="45" s="1"/>
  <c r="G60" i="45"/>
  <c r="H60" i="45" s="1"/>
  <c r="G59" i="45"/>
  <c r="H59" i="45" s="1"/>
  <c r="G58" i="45"/>
  <c r="H58" i="45" s="1"/>
  <c r="G57" i="45"/>
  <c r="H57" i="45" s="1"/>
  <c r="G56" i="45"/>
  <c r="H56" i="45" s="1"/>
  <c r="G55" i="45"/>
  <c r="H55" i="45" s="1"/>
  <c r="G54" i="45"/>
  <c r="H54" i="45" s="1"/>
  <c r="G53" i="45"/>
  <c r="H53" i="45" s="1"/>
  <c r="G52" i="45"/>
  <c r="H52" i="45" s="1"/>
  <c r="G51" i="45"/>
  <c r="H51" i="45" s="1"/>
  <c r="G50" i="45"/>
  <c r="H50" i="45" s="1"/>
  <c r="G49" i="45"/>
  <c r="H49" i="45" s="1"/>
  <c r="G48" i="45"/>
  <c r="H48" i="45" s="1"/>
  <c r="G47" i="45"/>
  <c r="H47" i="45" s="1"/>
  <c r="G46" i="45"/>
  <c r="H46" i="45" s="1"/>
  <c r="G45" i="45"/>
  <c r="H45" i="45" s="1"/>
  <c r="G44" i="45"/>
  <c r="H44" i="45" s="1"/>
  <c r="G43" i="45"/>
  <c r="H43" i="45" s="1"/>
  <c r="G42" i="45"/>
  <c r="H42" i="45" s="1"/>
  <c r="G39" i="45"/>
  <c r="H39" i="45" s="1"/>
  <c r="G37" i="45"/>
  <c r="H37" i="45" s="1"/>
  <c r="G35" i="45"/>
  <c r="H35" i="45" s="1"/>
  <c r="G33" i="45"/>
  <c r="H33" i="45" s="1"/>
  <c r="G31" i="45"/>
  <c r="H31" i="45" s="1"/>
  <c r="G29" i="45"/>
  <c r="H29" i="45" s="1"/>
  <c r="G27" i="45"/>
  <c r="H27" i="45" s="1"/>
  <c r="G25" i="45"/>
  <c r="H25" i="45" s="1"/>
  <c r="G23" i="45"/>
  <c r="H23" i="45" s="1"/>
  <c r="G21" i="45"/>
  <c r="H21" i="45" s="1"/>
  <c r="G19" i="45"/>
  <c r="H19" i="45" s="1"/>
  <c r="G17" i="45"/>
  <c r="H17" i="45" s="1"/>
  <c r="G15" i="45"/>
  <c r="H15" i="45" s="1"/>
  <c r="G207" i="44"/>
  <c r="H207" i="44" s="1"/>
  <c r="G205" i="44"/>
  <c r="H205" i="44" s="1"/>
  <c r="G203" i="44"/>
  <c r="H203" i="44" s="1"/>
  <c r="G201" i="44"/>
  <c r="H201" i="44" s="1"/>
  <c r="G199" i="44"/>
  <c r="H199" i="44" s="1"/>
  <c r="G198" i="44"/>
  <c r="H198" i="44" s="1"/>
  <c r="G195" i="44"/>
  <c r="H195" i="44" s="1"/>
  <c r="G193" i="44"/>
  <c r="H193" i="44" s="1"/>
  <c r="G191" i="44"/>
  <c r="H191" i="44" s="1"/>
  <c r="G189" i="44"/>
  <c r="H189" i="44" s="1"/>
  <c r="G187" i="44"/>
  <c r="H187" i="44" s="1"/>
  <c r="G185" i="44"/>
  <c r="H185" i="44" s="1"/>
  <c r="G183" i="44"/>
  <c r="H183" i="44" s="1"/>
  <c r="G182" i="44"/>
  <c r="H182" i="44" s="1"/>
  <c r="G179" i="44"/>
  <c r="H179" i="44" s="1"/>
  <c r="G177" i="44"/>
  <c r="H177" i="44" s="1"/>
  <c r="G175" i="44"/>
  <c r="H175" i="44" s="1"/>
  <c r="G173" i="44"/>
  <c r="H173" i="44" s="1"/>
  <c r="G153" i="44"/>
  <c r="H153" i="44" s="1"/>
  <c r="G151" i="44"/>
  <c r="H151" i="44" s="1"/>
  <c r="G149" i="44"/>
  <c r="H149" i="44" s="1"/>
  <c r="G147" i="44"/>
  <c r="H147" i="44" s="1"/>
  <c r="G145" i="44"/>
  <c r="H145" i="44" s="1"/>
  <c r="G143" i="44"/>
  <c r="H143" i="44" s="1"/>
  <c r="G141" i="44"/>
  <c r="H141" i="44" s="1"/>
  <c r="G139" i="44"/>
  <c r="H139" i="44" s="1"/>
  <c r="G138" i="44"/>
  <c r="H138" i="44" s="1"/>
  <c r="G137" i="44"/>
  <c r="H137" i="44" s="1"/>
  <c r="G136" i="44"/>
  <c r="H136" i="44" s="1"/>
  <c r="G135" i="44"/>
  <c r="H135" i="44" s="1"/>
  <c r="G134" i="44"/>
  <c r="H134" i="44" s="1"/>
  <c r="G133" i="44"/>
  <c r="H133" i="44" s="1"/>
  <c r="G132" i="44"/>
  <c r="H132" i="44" s="1"/>
  <c r="G131" i="44"/>
  <c r="H131" i="44" s="1"/>
  <c r="G130" i="44"/>
  <c r="H130" i="44" s="1"/>
  <c r="G129" i="44"/>
  <c r="H129" i="44" s="1"/>
  <c r="G128" i="44"/>
  <c r="H128" i="44" s="1"/>
  <c r="G127" i="44"/>
  <c r="H127" i="44" s="1"/>
  <c r="G126" i="44"/>
  <c r="H126" i="44" s="1"/>
  <c r="G125" i="44"/>
  <c r="H125" i="44" s="1"/>
  <c r="G124" i="44"/>
  <c r="H124" i="44" s="1"/>
  <c r="G121" i="44"/>
  <c r="H121" i="44" s="1"/>
  <c r="G120" i="44"/>
  <c r="H120" i="44" s="1"/>
  <c r="G119" i="44"/>
  <c r="H119" i="44" s="1"/>
  <c r="G118" i="44"/>
  <c r="H118" i="44" s="1"/>
  <c r="G115" i="44"/>
  <c r="H115" i="44" s="1"/>
  <c r="G114" i="44"/>
  <c r="H114" i="44" s="1"/>
  <c r="G113" i="44"/>
  <c r="H113" i="44" s="1"/>
  <c r="G111" i="44"/>
  <c r="H111" i="44" s="1"/>
  <c r="G110" i="44"/>
  <c r="H110" i="44" s="1"/>
  <c r="G109" i="44"/>
  <c r="H109" i="44" s="1"/>
  <c r="G108" i="44"/>
  <c r="H108" i="44" s="1"/>
  <c r="G107" i="44"/>
  <c r="H107" i="44" s="1"/>
  <c r="G104" i="44"/>
  <c r="H104" i="44" s="1"/>
  <c r="G102" i="44"/>
  <c r="H102" i="44" s="1"/>
  <c r="G100" i="44"/>
  <c r="H100" i="44" s="1"/>
  <c r="G98" i="44"/>
  <c r="H98" i="44" s="1"/>
  <c r="G96" i="44"/>
  <c r="H96" i="44" s="1"/>
  <c r="G94" i="44"/>
  <c r="H94" i="44" s="1"/>
  <c r="H92" i="44"/>
  <c r="G92" i="44"/>
  <c r="G90" i="44"/>
  <c r="H90" i="44" s="1"/>
  <c r="G88" i="44"/>
  <c r="H88" i="44" s="1"/>
  <c r="G86" i="44"/>
  <c r="H86" i="44" s="1"/>
  <c r="G84" i="44"/>
  <c r="H84" i="44" s="1"/>
  <c r="H82" i="44"/>
  <c r="G80" i="44"/>
  <c r="H80" i="44" s="1"/>
  <c r="G78" i="44"/>
  <c r="H78" i="44" s="1"/>
  <c r="G76" i="44"/>
  <c r="H76" i="44" s="1"/>
  <c r="G74" i="44"/>
  <c r="H74" i="44" s="1"/>
  <c r="G72" i="44"/>
  <c r="H72" i="44" s="1"/>
  <c r="G70" i="44"/>
  <c r="H70" i="44" s="1"/>
  <c r="G68" i="44"/>
  <c r="H68" i="44" s="1"/>
  <c r="G66" i="44"/>
  <c r="H66" i="44" s="1"/>
  <c r="G64" i="44"/>
  <c r="H64" i="44" s="1"/>
  <c r="G62" i="44"/>
  <c r="H62" i="44" s="1"/>
  <c r="G61" i="44"/>
  <c r="H61" i="44" s="1"/>
  <c r="G60" i="44"/>
  <c r="H60" i="44" s="1"/>
  <c r="G59" i="44"/>
  <c r="H59" i="44" s="1"/>
  <c r="G58" i="44"/>
  <c r="H58" i="44" s="1"/>
  <c r="G57" i="44"/>
  <c r="H57" i="44" s="1"/>
  <c r="G56" i="44"/>
  <c r="H56" i="44" s="1"/>
  <c r="G55" i="44"/>
  <c r="H55" i="44" s="1"/>
  <c r="G54" i="44"/>
  <c r="H54" i="44" s="1"/>
  <c r="G53" i="44"/>
  <c r="H53" i="44" s="1"/>
  <c r="G52" i="44"/>
  <c r="H52" i="44" s="1"/>
  <c r="G51" i="44"/>
  <c r="H51" i="44" s="1"/>
  <c r="G50" i="44"/>
  <c r="H50" i="44" s="1"/>
  <c r="G49" i="44"/>
  <c r="H49" i="44" s="1"/>
  <c r="G48" i="44"/>
  <c r="H48" i="44" s="1"/>
  <c r="G47" i="44"/>
  <c r="H47" i="44" s="1"/>
  <c r="G46" i="44"/>
  <c r="H46" i="44" s="1"/>
  <c r="G45" i="44"/>
  <c r="H45" i="44" s="1"/>
  <c r="G44" i="44"/>
  <c r="H44" i="44" s="1"/>
  <c r="G43" i="44"/>
  <c r="H43" i="44" s="1"/>
  <c r="G42" i="44"/>
  <c r="H42" i="44" s="1"/>
  <c r="G39" i="44"/>
  <c r="H39" i="44" s="1"/>
  <c r="G37" i="44"/>
  <c r="H37" i="44" s="1"/>
  <c r="G35" i="44"/>
  <c r="H35" i="44" s="1"/>
  <c r="G33" i="44"/>
  <c r="H33" i="44" s="1"/>
  <c r="G31" i="44"/>
  <c r="H31" i="44" s="1"/>
  <c r="G29" i="44"/>
  <c r="H29" i="44" s="1"/>
  <c r="G27" i="44"/>
  <c r="H27" i="44" s="1"/>
  <c r="G25" i="44"/>
  <c r="H25" i="44" s="1"/>
  <c r="G23" i="44"/>
  <c r="H23" i="44" s="1"/>
  <c r="G21" i="44"/>
  <c r="H21" i="44" s="1"/>
  <c r="G19" i="44"/>
  <c r="H19" i="44" s="1"/>
  <c r="G17" i="44"/>
  <c r="H17" i="44" s="1"/>
  <c r="G15" i="44"/>
  <c r="H15" i="44" s="1"/>
  <c r="G207" i="43"/>
  <c r="H207" i="43" s="1"/>
  <c r="G205" i="43"/>
  <c r="H205" i="43" s="1"/>
  <c r="G203" i="43"/>
  <c r="H203" i="43" s="1"/>
  <c r="G201" i="43"/>
  <c r="H201" i="43" s="1"/>
  <c r="G199" i="43"/>
  <c r="H199" i="43" s="1"/>
  <c r="G198" i="43"/>
  <c r="H198" i="43" s="1"/>
  <c r="G195" i="43"/>
  <c r="H195" i="43" s="1"/>
  <c r="G193" i="43"/>
  <c r="H193" i="43" s="1"/>
  <c r="G191" i="43"/>
  <c r="H191" i="43" s="1"/>
  <c r="G189" i="43"/>
  <c r="H189" i="43" s="1"/>
  <c r="G187" i="43"/>
  <c r="H187" i="43" s="1"/>
  <c r="G185" i="43"/>
  <c r="H185" i="43" s="1"/>
  <c r="G183" i="43"/>
  <c r="H183" i="43" s="1"/>
  <c r="G182" i="43"/>
  <c r="H182" i="43" s="1"/>
  <c r="G179" i="43"/>
  <c r="H179" i="43" s="1"/>
  <c r="G177" i="43"/>
  <c r="H177" i="43" s="1"/>
  <c r="G175" i="43"/>
  <c r="H175" i="43" s="1"/>
  <c r="G173" i="43"/>
  <c r="H173" i="43" s="1"/>
  <c r="G153" i="43"/>
  <c r="H153" i="43" s="1"/>
  <c r="G151" i="43"/>
  <c r="H151" i="43" s="1"/>
  <c r="G149" i="43"/>
  <c r="H149" i="43" s="1"/>
  <c r="G147" i="43"/>
  <c r="H147" i="43" s="1"/>
  <c r="G145" i="43"/>
  <c r="H145" i="43" s="1"/>
  <c r="G143" i="43"/>
  <c r="H143" i="43" s="1"/>
  <c r="G141" i="43"/>
  <c r="H141" i="43" s="1"/>
  <c r="G139" i="43"/>
  <c r="H139" i="43" s="1"/>
  <c r="G138" i="43"/>
  <c r="H138" i="43" s="1"/>
  <c r="G137" i="43"/>
  <c r="H137" i="43" s="1"/>
  <c r="G136" i="43"/>
  <c r="H136" i="43" s="1"/>
  <c r="G135" i="43"/>
  <c r="H135" i="43" s="1"/>
  <c r="G134" i="43"/>
  <c r="H134" i="43" s="1"/>
  <c r="G133" i="43"/>
  <c r="H133" i="43" s="1"/>
  <c r="H132" i="43"/>
  <c r="G132" i="43"/>
  <c r="G131" i="43"/>
  <c r="H131" i="43" s="1"/>
  <c r="G130" i="43"/>
  <c r="H130" i="43" s="1"/>
  <c r="G129" i="43"/>
  <c r="H129" i="43" s="1"/>
  <c r="G128" i="43"/>
  <c r="H128" i="43" s="1"/>
  <c r="G127" i="43"/>
  <c r="H127" i="43" s="1"/>
  <c r="G126" i="43"/>
  <c r="H126" i="43" s="1"/>
  <c r="G125" i="43"/>
  <c r="H125" i="43" s="1"/>
  <c r="G124" i="43"/>
  <c r="H124" i="43" s="1"/>
  <c r="G121" i="43"/>
  <c r="H121" i="43" s="1"/>
  <c r="G120" i="43"/>
  <c r="H120" i="43" s="1"/>
  <c r="G119" i="43"/>
  <c r="H119" i="43" s="1"/>
  <c r="G118" i="43"/>
  <c r="H118" i="43" s="1"/>
  <c r="G115" i="43"/>
  <c r="H115" i="43" s="1"/>
  <c r="G114" i="43"/>
  <c r="H114" i="43" s="1"/>
  <c r="G113" i="43"/>
  <c r="H113" i="43" s="1"/>
  <c r="G111" i="43"/>
  <c r="H111" i="43" s="1"/>
  <c r="G110" i="43"/>
  <c r="H110" i="43" s="1"/>
  <c r="G109" i="43"/>
  <c r="H109" i="43" s="1"/>
  <c r="G108" i="43"/>
  <c r="H108" i="43" s="1"/>
  <c r="G107" i="43"/>
  <c r="H107" i="43" s="1"/>
  <c r="G104" i="43"/>
  <c r="H104" i="43" s="1"/>
  <c r="G102" i="43"/>
  <c r="H102" i="43" s="1"/>
  <c r="G100" i="43"/>
  <c r="H100" i="43" s="1"/>
  <c r="G98" i="43"/>
  <c r="H98" i="43" s="1"/>
  <c r="G96" i="43"/>
  <c r="H96" i="43" s="1"/>
  <c r="G94" i="43"/>
  <c r="H94" i="43" s="1"/>
  <c r="G92" i="43"/>
  <c r="H92" i="43" s="1"/>
  <c r="G90" i="43"/>
  <c r="H90" i="43" s="1"/>
  <c r="G88" i="43"/>
  <c r="H88" i="43" s="1"/>
  <c r="G86" i="43"/>
  <c r="H86" i="43" s="1"/>
  <c r="G84" i="43"/>
  <c r="H84" i="43" s="1"/>
  <c r="H82" i="43"/>
  <c r="G80" i="43"/>
  <c r="H80" i="43" s="1"/>
  <c r="G78" i="43"/>
  <c r="H78" i="43" s="1"/>
  <c r="G76" i="43"/>
  <c r="H76" i="43" s="1"/>
  <c r="G74" i="43"/>
  <c r="H74" i="43" s="1"/>
  <c r="G72" i="43"/>
  <c r="H72" i="43" s="1"/>
  <c r="G70" i="43"/>
  <c r="H70" i="43" s="1"/>
  <c r="G68" i="43"/>
  <c r="H68" i="43" s="1"/>
  <c r="G66" i="43"/>
  <c r="H66" i="43" s="1"/>
  <c r="G64" i="43"/>
  <c r="H64" i="43" s="1"/>
  <c r="G62" i="43"/>
  <c r="H62" i="43" s="1"/>
  <c r="G61" i="43"/>
  <c r="H61" i="43" s="1"/>
  <c r="G60" i="43"/>
  <c r="H60" i="43" s="1"/>
  <c r="G59" i="43"/>
  <c r="H59" i="43" s="1"/>
  <c r="G58" i="43"/>
  <c r="H58" i="43" s="1"/>
  <c r="G57" i="43"/>
  <c r="H57" i="43" s="1"/>
  <c r="G56" i="43"/>
  <c r="H56" i="43" s="1"/>
  <c r="G55" i="43"/>
  <c r="H55" i="43" s="1"/>
  <c r="G54" i="43"/>
  <c r="H54" i="43" s="1"/>
  <c r="G53" i="43"/>
  <c r="H53" i="43" s="1"/>
  <c r="G52" i="43"/>
  <c r="H52" i="43" s="1"/>
  <c r="G51" i="43"/>
  <c r="H51" i="43" s="1"/>
  <c r="G50" i="43"/>
  <c r="H50" i="43" s="1"/>
  <c r="G49" i="43"/>
  <c r="H49" i="43" s="1"/>
  <c r="G48" i="43"/>
  <c r="H48" i="43" s="1"/>
  <c r="G47" i="43"/>
  <c r="H47" i="43" s="1"/>
  <c r="G46" i="43"/>
  <c r="H46" i="43" s="1"/>
  <c r="G45" i="43"/>
  <c r="H45" i="43" s="1"/>
  <c r="G44" i="43"/>
  <c r="H44" i="43" s="1"/>
  <c r="G43" i="43"/>
  <c r="H43" i="43" s="1"/>
  <c r="G42" i="43"/>
  <c r="H42" i="43" s="1"/>
  <c r="G39" i="43"/>
  <c r="H39" i="43" s="1"/>
  <c r="G37" i="43"/>
  <c r="H37" i="43" s="1"/>
  <c r="G35" i="43"/>
  <c r="H35" i="43" s="1"/>
  <c r="G33" i="43"/>
  <c r="H33" i="43" s="1"/>
  <c r="G31" i="43"/>
  <c r="H31" i="43" s="1"/>
  <c r="G29" i="43"/>
  <c r="H29" i="43" s="1"/>
  <c r="G27" i="43"/>
  <c r="H27" i="43" s="1"/>
  <c r="G25" i="43"/>
  <c r="H25" i="43" s="1"/>
  <c r="G23" i="43"/>
  <c r="H23" i="43" s="1"/>
  <c r="G21" i="43"/>
  <c r="H21" i="43" s="1"/>
  <c r="G19" i="43"/>
  <c r="H19" i="43" s="1"/>
  <c r="G17" i="43"/>
  <c r="H17" i="43" s="1"/>
  <c r="G15" i="43"/>
  <c r="H15" i="43" s="1"/>
  <c r="G207" i="42"/>
  <c r="H207" i="42" s="1"/>
  <c r="G205" i="42"/>
  <c r="H205" i="42" s="1"/>
  <c r="G203" i="42"/>
  <c r="H203" i="42" s="1"/>
  <c r="G201" i="42"/>
  <c r="H201" i="42" s="1"/>
  <c r="G199" i="42"/>
  <c r="H199" i="42" s="1"/>
  <c r="G198" i="42"/>
  <c r="H198" i="42" s="1"/>
  <c r="G195" i="42"/>
  <c r="H195" i="42" s="1"/>
  <c r="G193" i="42"/>
  <c r="H193" i="42" s="1"/>
  <c r="G191" i="42"/>
  <c r="H191" i="42" s="1"/>
  <c r="G189" i="42"/>
  <c r="H189" i="42" s="1"/>
  <c r="G187" i="42"/>
  <c r="H187" i="42" s="1"/>
  <c r="G185" i="42"/>
  <c r="H185" i="42" s="1"/>
  <c r="G183" i="42"/>
  <c r="H183" i="42" s="1"/>
  <c r="G182" i="42"/>
  <c r="H182" i="42" s="1"/>
  <c r="G179" i="42"/>
  <c r="H179" i="42" s="1"/>
  <c r="G177" i="42"/>
  <c r="H177" i="42" s="1"/>
  <c r="G175" i="42"/>
  <c r="H175" i="42" s="1"/>
  <c r="G173" i="42"/>
  <c r="H173" i="42" s="1"/>
  <c r="G153" i="42"/>
  <c r="H153" i="42" s="1"/>
  <c r="G151" i="42"/>
  <c r="H151" i="42" s="1"/>
  <c r="G149" i="42"/>
  <c r="H149" i="42" s="1"/>
  <c r="G147" i="42"/>
  <c r="H147" i="42" s="1"/>
  <c r="G145" i="42"/>
  <c r="H145" i="42" s="1"/>
  <c r="G143" i="42"/>
  <c r="H143" i="42" s="1"/>
  <c r="G141" i="42"/>
  <c r="H141" i="42" s="1"/>
  <c r="G139" i="42"/>
  <c r="H139" i="42" s="1"/>
  <c r="G138" i="42"/>
  <c r="H138" i="42" s="1"/>
  <c r="G137" i="42"/>
  <c r="H137" i="42" s="1"/>
  <c r="G136" i="42"/>
  <c r="H136" i="42" s="1"/>
  <c r="G135" i="42"/>
  <c r="H135" i="42" s="1"/>
  <c r="G134" i="42"/>
  <c r="H134" i="42" s="1"/>
  <c r="G133" i="42"/>
  <c r="H133" i="42" s="1"/>
  <c r="G132" i="42"/>
  <c r="H132" i="42" s="1"/>
  <c r="G131" i="42"/>
  <c r="H131" i="42" s="1"/>
  <c r="G130" i="42"/>
  <c r="H130" i="42" s="1"/>
  <c r="G129" i="42"/>
  <c r="H129" i="42" s="1"/>
  <c r="G128" i="42"/>
  <c r="H128" i="42" s="1"/>
  <c r="G127" i="42"/>
  <c r="H127" i="42" s="1"/>
  <c r="G126" i="42"/>
  <c r="H126" i="42" s="1"/>
  <c r="G125" i="42"/>
  <c r="H125" i="42" s="1"/>
  <c r="G124" i="42"/>
  <c r="H124" i="42" s="1"/>
  <c r="G121" i="42"/>
  <c r="H121" i="42" s="1"/>
  <c r="G120" i="42"/>
  <c r="H120" i="42" s="1"/>
  <c r="G119" i="42"/>
  <c r="H119" i="42" s="1"/>
  <c r="G118" i="42"/>
  <c r="H118" i="42" s="1"/>
  <c r="G115" i="42"/>
  <c r="H115" i="42" s="1"/>
  <c r="G114" i="42"/>
  <c r="H114" i="42" s="1"/>
  <c r="G113" i="42"/>
  <c r="H113" i="42" s="1"/>
  <c r="G111" i="42"/>
  <c r="H111" i="42" s="1"/>
  <c r="G110" i="42"/>
  <c r="H110" i="42" s="1"/>
  <c r="G109" i="42"/>
  <c r="H109" i="42" s="1"/>
  <c r="G108" i="42"/>
  <c r="H108" i="42" s="1"/>
  <c r="G107" i="42"/>
  <c r="H107" i="42" s="1"/>
  <c r="G104" i="42"/>
  <c r="H104" i="42" s="1"/>
  <c r="G102" i="42"/>
  <c r="H102" i="42" s="1"/>
  <c r="G100" i="42"/>
  <c r="H100" i="42" s="1"/>
  <c r="G98" i="42"/>
  <c r="H98" i="42" s="1"/>
  <c r="G96" i="42"/>
  <c r="H96" i="42" s="1"/>
  <c r="G94" i="42"/>
  <c r="H94" i="42" s="1"/>
  <c r="G92" i="42"/>
  <c r="H92" i="42" s="1"/>
  <c r="G90" i="42"/>
  <c r="H90" i="42" s="1"/>
  <c r="G88" i="42"/>
  <c r="H88" i="42" s="1"/>
  <c r="G86" i="42"/>
  <c r="H86" i="42" s="1"/>
  <c r="G84" i="42"/>
  <c r="H84" i="42" s="1"/>
  <c r="H82" i="42"/>
  <c r="G80" i="42"/>
  <c r="H80" i="42" s="1"/>
  <c r="G78" i="42"/>
  <c r="H78" i="42" s="1"/>
  <c r="G76" i="42"/>
  <c r="H76" i="42" s="1"/>
  <c r="G74" i="42"/>
  <c r="H74" i="42" s="1"/>
  <c r="G72" i="42"/>
  <c r="H72" i="42" s="1"/>
  <c r="G70" i="42"/>
  <c r="H70" i="42" s="1"/>
  <c r="G68" i="42"/>
  <c r="H68" i="42" s="1"/>
  <c r="G66" i="42"/>
  <c r="H66" i="42" s="1"/>
  <c r="G64" i="42"/>
  <c r="H64" i="42" s="1"/>
  <c r="G62" i="42"/>
  <c r="H62" i="42" s="1"/>
  <c r="G61" i="42"/>
  <c r="H61" i="42" s="1"/>
  <c r="G60" i="42"/>
  <c r="H60" i="42" s="1"/>
  <c r="G59" i="42"/>
  <c r="H59" i="42" s="1"/>
  <c r="G58" i="42"/>
  <c r="H58" i="42" s="1"/>
  <c r="G57" i="42"/>
  <c r="H57" i="42" s="1"/>
  <c r="G56" i="42"/>
  <c r="H56" i="42" s="1"/>
  <c r="G55" i="42"/>
  <c r="H55" i="42" s="1"/>
  <c r="G54" i="42"/>
  <c r="H54" i="42" s="1"/>
  <c r="G53" i="42"/>
  <c r="H53" i="42" s="1"/>
  <c r="G52" i="42"/>
  <c r="H52" i="42" s="1"/>
  <c r="G51" i="42"/>
  <c r="H51" i="42" s="1"/>
  <c r="G50" i="42"/>
  <c r="H50" i="42" s="1"/>
  <c r="G49" i="42"/>
  <c r="H49" i="42" s="1"/>
  <c r="G48" i="42"/>
  <c r="H48" i="42" s="1"/>
  <c r="G47" i="42"/>
  <c r="H47" i="42" s="1"/>
  <c r="G46" i="42"/>
  <c r="H46" i="42" s="1"/>
  <c r="G45" i="42"/>
  <c r="H45" i="42" s="1"/>
  <c r="G44" i="42"/>
  <c r="H44" i="42" s="1"/>
  <c r="G43" i="42"/>
  <c r="H43" i="42" s="1"/>
  <c r="G42" i="42"/>
  <c r="H42" i="42" s="1"/>
  <c r="G39" i="42"/>
  <c r="H39" i="42" s="1"/>
  <c r="G37" i="42"/>
  <c r="H37" i="42" s="1"/>
  <c r="G35" i="42"/>
  <c r="H35" i="42" s="1"/>
  <c r="G33" i="42"/>
  <c r="H33" i="42" s="1"/>
  <c r="G31" i="42"/>
  <c r="H31" i="42" s="1"/>
  <c r="G29" i="42"/>
  <c r="H29" i="42" s="1"/>
  <c r="G27" i="42"/>
  <c r="H27" i="42" s="1"/>
  <c r="G25" i="42"/>
  <c r="H25" i="42" s="1"/>
  <c r="G23" i="42"/>
  <c r="H23" i="42" s="1"/>
  <c r="G21" i="42"/>
  <c r="H21" i="42" s="1"/>
  <c r="G19" i="42"/>
  <c r="H19" i="42" s="1"/>
  <c r="G17" i="42"/>
  <c r="H17" i="42" s="1"/>
  <c r="G15" i="42"/>
  <c r="H15" i="42" s="1"/>
  <c r="G207" i="41"/>
  <c r="H207" i="41" s="1"/>
  <c r="G205" i="41"/>
  <c r="H205" i="41" s="1"/>
  <c r="G203" i="41"/>
  <c r="H203" i="41" s="1"/>
  <c r="G201" i="41"/>
  <c r="H201" i="41" s="1"/>
  <c r="G199" i="41"/>
  <c r="H199" i="41" s="1"/>
  <c r="G198" i="41"/>
  <c r="H198" i="41" s="1"/>
  <c r="G195" i="41"/>
  <c r="H195" i="41" s="1"/>
  <c r="G193" i="41"/>
  <c r="H193" i="41" s="1"/>
  <c r="G191" i="41"/>
  <c r="H191" i="41" s="1"/>
  <c r="G189" i="41"/>
  <c r="H189" i="41" s="1"/>
  <c r="G187" i="41"/>
  <c r="H187" i="41" s="1"/>
  <c r="G185" i="41"/>
  <c r="H185" i="41" s="1"/>
  <c r="G183" i="41"/>
  <c r="H183" i="41" s="1"/>
  <c r="G182" i="41"/>
  <c r="H182" i="41" s="1"/>
  <c r="G179" i="41"/>
  <c r="H179" i="41" s="1"/>
  <c r="G177" i="41"/>
  <c r="H177" i="41" s="1"/>
  <c r="G175" i="41"/>
  <c r="H175" i="41" s="1"/>
  <c r="G173" i="41"/>
  <c r="H173" i="41" s="1"/>
  <c r="G153" i="41"/>
  <c r="H153" i="41" s="1"/>
  <c r="G151" i="41"/>
  <c r="H151" i="41" s="1"/>
  <c r="G149" i="41"/>
  <c r="H149" i="41" s="1"/>
  <c r="G147" i="41"/>
  <c r="H147" i="41" s="1"/>
  <c r="G145" i="41"/>
  <c r="H145" i="41" s="1"/>
  <c r="G143" i="41"/>
  <c r="H143" i="41" s="1"/>
  <c r="G141" i="41"/>
  <c r="H141" i="41" s="1"/>
  <c r="G139" i="41"/>
  <c r="H139" i="41" s="1"/>
  <c r="G138" i="41"/>
  <c r="H138" i="41" s="1"/>
  <c r="G137" i="41"/>
  <c r="H137" i="41" s="1"/>
  <c r="G136" i="41"/>
  <c r="H136" i="41" s="1"/>
  <c r="G135" i="41"/>
  <c r="H135" i="41" s="1"/>
  <c r="G134" i="41"/>
  <c r="H134" i="41" s="1"/>
  <c r="G133" i="41"/>
  <c r="H133" i="41" s="1"/>
  <c r="G132" i="41"/>
  <c r="H132" i="41" s="1"/>
  <c r="G131" i="41"/>
  <c r="H131" i="41" s="1"/>
  <c r="G130" i="41"/>
  <c r="H130" i="41" s="1"/>
  <c r="G129" i="41"/>
  <c r="H129" i="41" s="1"/>
  <c r="G128" i="41"/>
  <c r="H128" i="41" s="1"/>
  <c r="G127" i="41"/>
  <c r="H127" i="41" s="1"/>
  <c r="G126" i="41"/>
  <c r="H126" i="41" s="1"/>
  <c r="G125" i="41"/>
  <c r="H125" i="41" s="1"/>
  <c r="G124" i="41"/>
  <c r="H124" i="41" s="1"/>
  <c r="G121" i="41"/>
  <c r="H121" i="41" s="1"/>
  <c r="G120" i="41"/>
  <c r="H120" i="41" s="1"/>
  <c r="G119" i="41"/>
  <c r="H119" i="41" s="1"/>
  <c r="G118" i="41"/>
  <c r="H118" i="41" s="1"/>
  <c r="G115" i="41"/>
  <c r="H115" i="41" s="1"/>
  <c r="G114" i="41"/>
  <c r="H114" i="41" s="1"/>
  <c r="G113" i="41"/>
  <c r="H113" i="41" s="1"/>
  <c r="G111" i="41"/>
  <c r="H111" i="41" s="1"/>
  <c r="G110" i="41"/>
  <c r="H110" i="41" s="1"/>
  <c r="G109" i="41"/>
  <c r="H109" i="41" s="1"/>
  <c r="G108" i="41"/>
  <c r="H108" i="41" s="1"/>
  <c r="G107" i="41"/>
  <c r="H107" i="41" s="1"/>
  <c r="G104" i="41"/>
  <c r="H104" i="41" s="1"/>
  <c r="G102" i="41"/>
  <c r="H102" i="41" s="1"/>
  <c r="G100" i="41"/>
  <c r="H100" i="41" s="1"/>
  <c r="G98" i="41"/>
  <c r="H98" i="41" s="1"/>
  <c r="G96" i="41"/>
  <c r="H96" i="41" s="1"/>
  <c r="G94" i="41"/>
  <c r="H94" i="41" s="1"/>
  <c r="G92" i="41"/>
  <c r="H92" i="41" s="1"/>
  <c r="G90" i="41"/>
  <c r="H90" i="41" s="1"/>
  <c r="G88" i="41"/>
  <c r="H88" i="41" s="1"/>
  <c r="G86" i="41"/>
  <c r="H86" i="41" s="1"/>
  <c r="G84" i="41"/>
  <c r="H84" i="41" s="1"/>
  <c r="H82" i="41"/>
  <c r="G80" i="41"/>
  <c r="H80" i="41" s="1"/>
  <c r="G78" i="41"/>
  <c r="H78" i="41" s="1"/>
  <c r="G76" i="41"/>
  <c r="H76" i="41" s="1"/>
  <c r="G74" i="41"/>
  <c r="H74" i="41" s="1"/>
  <c r="G72" i="41"/>
  <c r="H72" i="41" s="1"/>
  <c r="G70" i="41"/>
  <c r="H70" i="41" s="1"/>
  <c r="G68" i="41"/>
  <c r="H68" i="41" s="1"/>
  <c r="G66" i="41"/>
  <c r="H66" i="41" s="1"/>
  <c r="G64" i="41"/>
  <c r="H64" i="41" s="1"/>
  <c r="G62" i="41"/>
  <c r="H62" i="41" s="1"/>
  <c r="G61" i="41"/>
  <c r="H61" i="41" s="1"/>
  <c r="G60" i="41"/>
  <c r="H60" i="41" s="1"/>
  <c r="G59" i="41"/>
  <c r="H59" i="41" s="1"/>
  <c r="G58" i="41"/>
  <c r="H58" i="41" s="1"/>
  <c r="G57" i="41"/>
  <c r="H57" i="41" s="1"/>
  <c r="G56" i="41"/>
  <c r="H56" i="41" s="1"/>
  <c r="G55" i="41"/>
  <c r="H55" i="41" s="1"/>
  <c r="G54" i="41"/>
  <c r="H54" i="41" s="1"/>
  <c r="G53" i="41"/>
  <c r="H53" i="41" s="1"/>
  <c r="G52" i="41"/>
  <c r="H52" i="41" s="1"/>
  <c r="G51" i="41"/>
  <c r="H51" i="41" s="1"/>
  <c r="G50" i="41"/>
  <c r="H50" i="41" s="1"/>
  <c r="G49" i="41"/>
  <c r="H49" i="41" s="1"/>
  <c r="G48" i="41"/>
  <c r="H48" i="41" s="1"/>
  <c r="G47" i="41"/>
  <c r="H47" i="41" s="1"/>
  <c r="G46" i="41"/>
  <c r="H46" i="41" s="1"/>
  <c r="G45" i="41"/>
  <c r="H45" i="41" s="1"/>
  <c r="G44" i="41"/>
  <c r="H44" i="41" s="1"/>
  <c r="G43" i="41"/>
  <c r="H43" i="41" s="1"/>
  <c r="G42" i="41"/>
  <c r="H42" i="41" s="1"/>
  <c r="G39" i="41"/>
  <c r="H39" i="41" s="1"/>
  <c r="G37" i="41"/>
  <c r="H37" i="41" s="1"/>
  <c r="G35" i="41"/>
  <c r="H35" i="41" s="1"/>
  <c r="G33" i="41"/>
  <c r="H33" i="41" s="1"/>
  <c r="G31" i="41"/>
  <c r="H31" i="41" s="1"/>
  <c r="G29" i="41"/>
  <c r="H29" i="41" s="1"/>
  <c r="G27" i="41"/>
  <c r="H27" i="41" s="1"/>
  <c r="G25" i="41"/>
  <c r="H25" i="41" s="1"/>
  <c r="G23" i="41"/>
  <c r="H23" i="41" s="1"/>
  <c r="G21" i="41"/>
  <c r="H21" i="41" s="1"/>
  <c r="G19" i="41"/>
  <c r="H19" i="41" s="1"/>
  <c r="G17" i="41"/>
  <c r="H17" i="41" s="1"/>
  <c r="G15" i="41"/>
  <c r="H15" i="41" s="1"/>
  <c r="G207" i="40"/>
  <c r="H207" i="40" s="1"/>
  <c r="G205" i="40"/>
  <c r="H205" i="40" s="1"/>
  <c r="G203" i="40"/>
  <c r="H203" i="40" s="1"/>
  <c r="G201" i="40"/>
  <c r="H201" i="40" s="1"/>
  <c r="G199" i="40"/>
  <c r="H199" i="40" s="1"/>
  <c r="G198" i="40"/>
  <c r="H198" i="40" s="1"/>
  <c r="G195" i="40"/>
  <c r="H195" i="40" s="1"/>
  <c r="G193" i="40"/>
  <c r="H193" i="40" s="1"/>
  <c r="G191" i="40"/>
  <c r="H191" i="40" s="1"/>
  <c r="G189" i="40"/>
  <c r="H189" i="40" s="1"/>
  <c r="G187" i="40"/>
  <c r="H187" i="40" s="1"/>
  <c r="G185" i="40"/>
  <c r="H185" i="40" s="1"/>
  <c r="G183" i="40"/>
  <c r="H183" i="40" s="1"/>
  <c r="G182" i="40"/>
  <c r="H182" i="40" s="1"/>
  <c r="G179" i="40"/>
  <c r="H179" i="40" s="1"/>
  <c r="G177" i="40"/>
  <c r="H177" i="40" s="1"/>
  <c r="G175" i="40"/>
  <c r="H175" i="40" s="1"/>
  <c r="G173" i="40"/>
  <c r="H173" i="40" s="1"/>
  <c r="G153" i="40"/>
  <c r="H153" i="40" s="1"/>
  <c r="G151" i="40"/>
  <c r="H151" i="40" s="1"/>
  <c r="G149" i="40"/>
  <c r="H149" i="40" s="1"/>
  <c r="G147" i="40"/>
  <c r="H147" i="40" s="1"/>
  <c r="G145" i="40"/>
  <c r="H145" i="40" s="1"/>
  <c r="G143" i="40"/>
  <c r="H143" i="40" s="1"/>
  <c r="G141" i="40"/>
  <c r="H141" i="40" s="1"/>
  <c r="G139" i="40"/>
  <c r="H139" i="40" s="1"/>
  <c r="G138" i="40"/>
  <c r="H138" i="40" s="1"/>
  <c r="G137" i="40"/>
  <c r="H137" i="40" s="1"/>
  <c r="G136" i="40"/>
  <c r="H136" i="40" s="1"/>
  <c r="G135" i="40"/>
  <c r="H135" i="40" s="1"/>
  <c r="G134" i="40"/>
  <c r="H134" i="40" s="1"/>
  <c r="G133" i="40"/>
  <c r="H133" i="40" s="1"/>
  <c r="G132" i="40"/>
  <c r="H132" i="40" s="1"/>
  <c r="G131" i="40"/>
  <c r="H131" i="40" s="1"/>
  <c r="G130" i="40"/>
  <c r="H130" i="40" s="1"/>
  <c r="G129" i="40"/>
  <c r="H129" i="40" s="1"/>
  <c r="G128" i="40"/>
  <c r="H128" i="40" s="1"/>
  <c r="G127" i="40"/>
  <c r="H127" i="40" s="1"/>
  <c r="G126" i="40"/>
  <c r="H126" i="40" s="1"/>
  <c r="G125" i="40"/>
  <c r="H125" i="40" s="1"/>
  <c r="G124" i="40"/>
  <c r="H124" i="40" s="1"/>
  <c r="G121" i="40"/>
  <c r="H121" i="40" s="1"/>
  <c r="G120" i="40"/>
  <c r="H120" i="40" s="1"/>
  <c r="G119" i="40"/>
  <c r="H119" i="40" s="1"/>
  <c r="G118" i="40"/>
  <c r="H118" i="40" s="1"/>
  <c r="G115" i="40"/>
  <c r="H115" i="40" s="1"/>
  <c r="G114" i="40"/>
  <c r="H114" i="40" s="1"/>
  <c r="G113" i="40"/>
  <c r="H113" i="40" s="1"/>
  <c r="G111" i="40"/>
  <c r="H111" i="40" s="1"/>
  <c r="G110" i="40"/>
  <c r="H110" i="40" s="1"/>
  <c r="G109" i="40"/>
  <c r="H109" i="40" s="1"/>
  <c r="G108" i="40"/>
  <c r="H108" i="40" s="1"/>
  <c r="G107" i="40"/>
  <c r="H107" i="40" s="1"/>
  <c r="G104" i="40"/>
  <c r="H104" i="40" s="1"/>
  <c r="G102" i="40"/>
  <c r="H102" i="40" s="1"/>
  <c r="G100" i="40"/>
  <c r="H100" i="40" s="1"/>
  <c r="G98" i="40"/>
  <c r="H98" i="40" s="1"/>
  <c r="G96" i="40"/>
  <c r="H96" i="40" s="1"/>
  <c r="G94" i="40"/>
  <c r="H94" i="40" s="1"/>
  <c r="G92" i="40"/>
  <c r="H92" i="40" s="1"/>
  <c r="G90" i="40"/>
  <c r="H90" i="40" s="1"/>
  <c r="G88" i="40"/>
  <c r="H88" i="40" s="1"/>
  <c r="G86" i="40"/>
  <c r="H86" i="40" s="1"/>
  <c r="G84" i="40"/>
  <c r="H84" i="40" s="1"/>
  <c r="H82" i="40"/>
  <c r="G80" i="40"/>
  <c r="H80" i="40" s="1"/>
  <c r="G78" i="40"/>
  <c r="H78" i="40" s="1"/>
  <c r="G76" i="40"/>
  <c r="H76" i="40" s="1"/>
  <c r="G74" i="40"/>
  <c r="H74" i="40" s="1"/>
  <c r="G72" i="40"/>
  <c r="H72" i="40" s="1"/>
  <c r="G70" i="40"/>
  <c r="H70" i="40" s="1"/>
  <c r="G68" i="40"/>
  <c r="H68" i="40" s="1"/>
  <c r="G66" i="40"/>
  <c r="H66" i="40" s="1"/>
  <c r="G64" i="40"/>
  <c r="H64" i="40" s="1"/>
  <c r="G62" i="40"/>
  <c r="H62" i="40" s="1"/>
  <c r="G61" i="40"/>
  <c r="H61" i="40" s="1"/>
  <c r="G60" i="40"/>
  <c r="H60" i="40" s="1"/>
  <c r="G59" i="40"/>
  <c r="H59" i="40" s="1"/>
  <c r="G58" i="40"/>
  <c r="H58" i="40" s="1"/>
  <c r="G57" i="40"/>
  <c r="H57" i="40" s="1"/>
  <c r="G56" i="40"/>
  <c r="H56" i="40" s="1"/>
  <c r="G55" i="40"/>
  <c r="H55" i="40" s="1"/>
  <c r="G54" i="40"/>
  <c r="H54" i="40" s="1"/>
  <c r="G53" i="40"/>
  <c r="H53" i="40" s="1"/>
  <c r="G52" i="40"/>
  <c r="H52" i="40" s="1"/>
  <c r="G51" i="40"/>
  <c r="H51" i="40" s="1"/>
  <c r="G50" i="40"/>
  <c r="H50" i="40" s="1"/>
  <c r="G49" i="40"/>
  <c r="H49" i="40" s="1"/>
  <c r="G48" i="40"/>
  <c r="H48" i="40" s="1"/>
  <c r="G47" i="40"/>
  <c r="H47" i="40" s="1"/>
  <c r="G46" i="40"/>
  <c r="H46" i="40" s="1"/>
  <c r="G45" i="40"/>
  <c r="H45" i="40" s="1"/>
  <c r="G44" i="40"/>
  <c r="H44" i="40" s="1"/>
  <c r="G43" i="40"/>
  <c r="H43" i="40" s="1"/>
  <c r="G42" i="40"/>
  <c r="H42" i="40" s="1"/>
  <c r="G39" i="40"/>
  <c r="H39" i="40" s="1"/>
  <c r="G37" i="40"/>
  <c r="H37" i="40" s="1"/>
  <c r="G35" i="40"/>
  <c r="H35" i="40" s="1"/>
  <c r="G33" i="40"/>
  <c r="H33" i="40" s="1"/>
  <c r="G31" i="40"/>
  <c r="H31" i="40" s="1"/>
  <c r="G29" i="40"/>
  <c r="H29" i="40" s="1"/>
  <c r="G27" i="40"/>
  <c r="H27" i="40" s="1"/>
  <c r="G25" i="40"/>
  <c r="H25" i="40" s="1"/>
  <c r="G23" i="40"/>
  <c r="H23" i="40" s="1"/>
  <c r="G21" i="40"/>
  <c r="H21" i="40" s="1"/>
  <c r="G19" i="40"/>
  <c r="H19" i="40" s="1"/>
  <c r="G17" i="40"/>
  <c r="H17" i="40" s="1"/>
  <c r="G15" i="40"/>
  <c r="H15" i="40" s="1"/>
  <c r="G207" i="39"/>
  <c r="H207" i="39" s="1"/>
  <c r="G205" i="39"/>
  <c r="H205" i="39" s="1"/>
  <c r="G203" i="39"/>
  <c r="H203" i="39" s="1"/>
  <c r="G201" i="39"/>
  <c r="H201" i="39" s="1"/>
  <c r="G199" i="39"/>
  <c r="H199" i="39" s="1"/>
  <c r="G198" i="39"/>
  <c r="H198" i="39" s="1"/>
  <c r="G195" i="39"/>
  <c r="H195" i="39" s="1"/>
  <c r="G193" i="39"/>
  <c r="H193" i="39" s="1"/>
  <c r="G191" i="39"/>
  <c r="H191" i="39" s="1"/>
  <c r="G189" i="39"/>
  <c r="H189" i="39" s="1"/>
  <c r="G187" i="39"/>
  <c r="H187" i="39" s="1"/>
  <c r="G185" i="39"/>
  <c r="H185" i="39" s="1"/>
  <c r="G183" i="39"/>
  <c r="H183" i="39" s="1"/>
  <c r="G182" i="39"/>
  <c r="H182" i="39" s="1"/>
  <c r="G179" i="39"/>
  <c r="H179" i="39" s="1"/>
  <c r="G177" i="39"/>
  <c r="H177" i="39" s="1"/>
  <c r="G175" i="39"/>
  <c r="H175" i="39" s="1"/>
  <c r="G173" i="39"/>
  <c r="H173" i="39" s="1"/>
  <c r="G153" i="39"/>
  <c r="H153" i="39" s="1"/>
  <c r="G151" i="39"/>
  <c r="H151" i="39" s="1"/>
  <c r="G149" i="39"/>
  <c r="H149" i="39" s="1"/>
  <c r="G147" i="39"/>
  <c r="H147" i="39" s="1"/>
  <c r="G145" i="39"/>
  <c r="H145" i="39" s="1"/>
  <c r="G143" i="39"/>
  <c r="H143" i="39" s="1"/>
  <c r="G141" i="39"/>
  <c r="H141" i="39" s="1"/>
  <c r="G139" i="39"/>
  <c r="H139" i="39" s="1"/>
  <c r="G138" i="39"/>
  <c r="H138" i="39" s="1"/>
  <c r="G137" i="39"/>
  <c r="H137" i="39" s="1"/>
  <c r="G136" i="39"/>
  <c r="H136" i="39" s="1"/>
  <c r="G135" i="39"/>
  <c r="H135" i="39" s="1"/>
  <c r="G134" i="39"/>
  <c r="H134" i="39" s="1"/>
  <c r="G133" i="39"/>
  <c r="H133" i="39" s="1"/>
  <c r="G132" i="39"/>
  <c r="H132" i="39" s="1"/>
  <c r="G131" i="39"/>
  <c r="H131" i="39" s="1"/>
  <c r="G130" i="39"/>
  <c r="H130" i="39" s="1"/>
  <c r="G129" i="39"/>
  <c r="H129" i="39" s="1"/>
  <c r="G128" i="39"/>
  <c r="H128" i="39" s="1"/>
  <c r="G127" i="39"/>
  <c r="H127" i="39" s="1"/>
  <c r="G126" i="39"/>
  <c r="H126" i="39" s="1"/>
  <c r="G125" i="39"/>
  <c r="H125" i="39" s="1"/>
  <c r="G124" i="39"/>
  <c r="H124" i="39" s="1"/>
  <c r="G121" i="39"/>
  <c r="H121" i="39" s="1"/>
  <c r="G120" i="39"/>
  <c r="H120" i="39" s="1"/>
  <c r="G119" i="39"/>
  <c r="H119" i="39" s="1"/>
  <c r="G118" i="39"/>
  <c r="H118" i="39" s="1"/>
  <c r="G115" i="39"/>
  <c r="H115" i="39" s="1"/>
  <c r="G114" i="39"/>
  <c r="H114" i="39" s="1"/>
  <c r="G113" i="39"/>
  <c r="H113" i="39" s="1"/>
  <c r="G111" i="39"/>
  <c r="H111" i="39" s="1"/>
  <c r="G110" i="39"/>
  <c r="H110" i="39" s="1"/>
  <c r="G109" i="39"/>
  <c r="H109" i="39" s="1"/>
  <c r="G108" i="39"/>
  <c r="H108" i="39" s="1"/>
  <c r="G107" i="39"/>
  <c r="H107" i="39" s="1"/>
  <c r="G104" i="39"/>
  <c r="H104" i="39" s="1"/>
  <c r="G102" i="39"/>
  <c r="H102" i="39" s="1"/>
  <c r="G100" i="39"/>
  <c r="H100" i="39" s="1"/>
  <c r="G98" i="39"/>
  <c r="H98" i="39" s="1"/>
  <c r="G96" i="39"/>
  <c r="H96" i="39" s="1"/>
  <c r="G94" i="39"/>
  <c r="H94" i="39" s="1"/>
  <c r="G92" i="39"/>
  <c r="H92" i="39" s="1"/>
  <c r="G90" i="39"/>
  <c r="H90" i="39" s="1"/>
  <c r="G88" i="39"/>
  <c r="H88" i="39" s="1"/>
  <c r="G86" i="39"/>
  <c r="H86" i="39" s="1"/>
  <c r="G84" i="39"/>
  <c r="H84" i="39" s="1"/>
  <c r="H82" i="39"/>
  <c r="G80" i="39"/>
  <c r="H80" i="39" s="1"/>
  <c r="G78" i="39"/>
  <c r="H78" i="39" s="1"/>
  <c r="G76" i="39"/>
  <c r="H76" i="39" s="1"/>
  <c r="G74" i="39"/>
  <c r="H74" i="39" s="1"/>
  <c r="G72" i="39"/>
  <c r="H72" i="39" s="1"/>
  <c r="G70" i="39"/>
  <c r="H70" i="39" s="1"/>
  <c r="G68" i="39"/>
  <c r="H68" i="39" s="1"/>
  <c r="G66" i="39"/>
  <c r="H66" i="39" s="1"/>
  <c r="G64" i="39"/>
  <c r="H64" i="39" s="1"/>
  <c r="G62" i="39"/>
  <c r="H62" i="39" s="1"/>
  <c r="G61" i="39"/>
  <c r="H61" i="39" s="1"/>
  <c r="G60" i="39"/>
  <c r="H60" i="39" s="1"/>
  <c r="G59" i="39"/>
  <c r="H59" i="39" s="1"/>
  <c r="G58" i="39"/>
  <c r="H58" i="39" s="1"/>
  <c r="G57" i="39"/>
  <c r="H57" i="39" s="1"/>
  <c r="G56" i="39"/>
  <c r="H56" i="39" s="1"/>
  <c r="G55" i="39"/>
  <c r="H55" i="39" s="1"/>
  <c r="G54" i="39"/>
  <c r="H54" i="39" s="1"/>
  <c r="G53" i="39"/>
  <c r="H53" i="39" s="1"/>
  <c r="G52" i="39"/>
  <c r="H52" i="39" s="1"/>
  <c r="G51" i="39"/>
  <c r="H51" i="39" s="1"/>
  <c r="G50" i="39"/>
  <c r="H50" i="39" s="1"/>
  <c r="G49" i="39"/>
  <c r="H49" i="39" s="1"/>
  <c r="G48" i="39"/>
  <c r="H48" i="39" s="1"/>
  <c r="G47" i="39"/>
  <c r="H47" i="39" s="1"/>
  <c r="G46" i="39"/>
  <c r="H46" i="39" s="1"/>
  <c r="G45" i="39"/>
  <c r="H45" i="39" s="1"/>
  <c r="G44" i="39"/>
  <c r="H44" i="39" s="1"/>
  <c r="G43" i="39"/>
  <c r="H43" i="39" s="1"/>
  <c r="G42" i="39"/>
  <c r="H42" i="39" s="1"/>
  <c r="G39" i="39"/>
  <c r="H39" i="39" s="1"/>
  <c r="G37" i="39"/>
  <c r="H37" i="39" s="1"/>
  <c r="G35" i="39"/>
  <c r="H35" i="39" s="1"/>
  <c r="G33" i="39"/>
  <c r="H33" i="39" s="1"/>
  <c r="G31" i="39"/>
  <c r="H31" i="39" s="1"/>
  <c r="G29" i="39"/>
  <c r="H29" i="39" s="1"/>
  <c r="G27" i="39"/>
  <c r="H27" i="39" s="1"/>
  <c r="G25" i="39"/>
  <c r="H25" i="39" s="1"/>
  <c r="G23" i="39"/>
  <c r="H23" i="39" s="1"/>
  <c r="G21" i="39"/>
  <c r="H21" i="39" s="1"/>
  <c r="G19" i="39"/>
  <c r="H19" i="39" s="1"/>
  <c r="G17" i="39"/>
  <c r="H17" i="39" s="1"/>
  <c r="G15" i="39"/>
  <c r="H15" i="39" s="1"/>
  <c r="G207" i="38"/>
  <c r="H207" i="38" s="1"/>
  <c r="G205" i="38"/>
  <c r="H205" i="38" s="1"/>
  <c r="G203" i="38"/>
  <c r="H203" i="38" s="1"/>
  <c r="G201" i="38"/>
  <c r="H201" i="38" s="1"/>
  <c r="G199" i="38"/>
  <c r="H199" i="38" s="1"/>
  <c r="G198" i="38"/>
  <c r="H198" i="38" s="1"/>
  <c r="G195" i="38"/>
  <c r="H195" i="38" s="1"/>
  <c r="G193" i="38"/>
  <c r="H193" i="38" s="1"/>
  <c r="G191" i="38"/>
  <c r="H191" i="38" s="1"/>
  <c r="G189" i="38"/>
  <c r="H189" i="38" s="1"/>
  <c r="G187" i="38"/>
  <c r="H187" i="38" s="1"/>
  <c r="G185" i="38"/>
  <c r="H185" i="38" s="1"/>
  <c r="G183" i="38"/>
  <c r="H183" i="38" s="1"/>
  <c r="G182" i="38"/>
  <c r="H182" i="38" s="1"/>
  <c r="G179" i="38"/>
  <c r="H179" i="38" s="1"/>
  <c r="G177" i="38"/>
  <c r="H177" i="38" s="1"/>
  <c r="G175" i="38"/>
  <c r="H175" i="38" s="1"/>
  <c r="G173" i="38"/>
  <c r="H173" i="38" s="1"/>
  <c r="G153" i="38"/>
  <c r="H153" i="38" s="1"/>
  <c r="G151" i="38"/>
  <c r="H151" i="38" s="1"/>
  <c r="G149" i="38"/>
  <c r="H149" i="38" s="1"/>
  <c r="G147" i="38"/>
  <c r="H147" i="38" s="1"/>
  <c r="G145" i="38"/>
  <c r="H145" i="38" s="1"/>
  <c r="G143" i="38"/>
  <c r="H143" i="38" s="1"/>
  <c r="G141" i="38"/>
  <c r="H141" i="38" s="1"/>
  <c r="G139" i="38"/>
  <c r="H139" i="38" s="1"/>
  <c r="G138" i="38"/>
  <c r="H138" i="38" s="1"/>
  <c r="G137" i="38"/>
  <c r="H137" i="38" s="1"/>
  <c r="G136" i="38"/>
  <c r="H136" i="38" s="1"/>
  <c r="G135" i="38"/>
  <c r="H135" i="38" s="1"/>
  <c r="G134" i="38"/>
  <c r="H134" i="38" s="1"/>
  <c r="G133" i="38"/>
  <c r="H133" i="38" s="1"/>
  <c r="G132" i="38"/>
  <c r="H132" i="38" s="1"/>
  <c r="G131" i="38"/>
  <c r="H131" i="38" s="1"/>
  <c r="G130" i="38"/>
  <c r="H130" i="38" s="1"/>
  <c r="G129" i="38"/>
  <c r="H129" i="38" s="1"/>
  <c r="G128" i="38"/>
  <c r="H128" i="38" s="1"/>
  <c r="G127" i="38"/>
  <c r="H127" i="38" s="1"/>
  <c r="G126" i="38"/>
  <c r="H126" i="38" s="1"/>
  <c r="G125" i="38"/>
  <c r="H125" i="38" s="1"/>
  <c r="G124" i="38"/>
  <c r="H124" i="38" s="1"/>
  <c r="G121" i="38"/>
  <c r="H121" i="38" s="1"/>
  <c r="G120" i="38"/>
  <c r="H120" i="38" s="1"/>
  <c r="G119" i="38"/>
  <c r="H119" i="38" s="1"/>
  <c r="G118" i="38"/>
  <c r="H118" i="38" s="1"/>
  <c r="G115" i="38"/>
  <c r="H115" i="38" s="1"/>
  <c r="G114" i="38"/>
  <c r="H114" i="38" s="1"/>
  <c r="G113" i="38"/>
  <c r="H113" i="38" s="1"/>
  <c r="G111" i="38"/>
  <c r="H111" i="38" s="1"/>
  <c r="G110" i="38"/>
  <c r="H110" i="38" s="1"/>
  <c r="G109" i="38"/>
  <c r="H109" i="38" s="1"/>
  <c r="G108" i="38"/>
  <c r="H108" i="38" s="1"/>
  <c r="G107" i="38"/>
  <c r="H107" i="38" s="1"/>
  <c r="G104" i="38"/>
  <c r="H104" i="38" s="1"/>
  <c r="G102" i="38"/>
  <c r="H102" i="38" s="1"/>
  <c r="G100" i="38"/>
  <c r="H100" i="38" s="1"/>
  <c r="G98" i="38"/>
  <c r="H98" i="38" s="1"/>
  <c r="G96" i="38"/>
  <c r="H96" i="38" s="1"/>
  <c r="G94" i="38"/>
  <c r="H94" i="38" s="1"/>
  <c r="G92" i="38"/>
  <c r="H92" i="38" s="1"/>
  <c r="G90" i="38"/>
  <c r="H90" i="38" s="1"/>
  <c r="G88" i="38"/>
  <c r="H88" i="38" s="1"/>
  <c r="G86" i="38"/>
  <c r="H86" i="38" s="1"/>
  <c r="G84" i="38"/>
  <c r="H84" i="38" s="1"/>
  <c r="H82" i="38"/>
  <c r="G80" i="38"/>
  <c r="H80" i="38" s="1"/>
  <c r="G78" i="38"/>
  <c r="H78" i="38" s="1"/>
  <c r="G76" i="38"/>
  <c r="H76" i="38" s="1"/>
  <c r="G74" i="38"/>
  <c r="H74" i="38" s="1"/>
  <c r="G72" i="38"/>
  <c r="H72" i="38" s="1"/>
  <c r="G70" i="38"/>
  <c r="H70" i="38" s="1"/>
  <c r="G68" i="38"/>
  <c r="H68" i="38" s="1"/>
  <c r="G66" i="38"/>
  <c r="H66" i="38" s="1"/>
  <c r="G64" i="38"/>
  <c r="H64" i="38" s="1"/>
  <c r="G62" i="38"/>
  <c r="H62" i="38" s="1"/>
  <c r="G61" i="38"/>
  <c r="H61" i="38" s="1"/>
  <c r="G60" i="38"/>
  <c r="H60" i="38" s="1"/>
  <c r="G59" i="38"/>
  <c r="H59" i="38" s="1"/>
  <c r="G58" i="38"/>
  <c r="H58" i="38" s="1"/>
  <c r="G57" i="38"/>
  <c r="H57" i="38" s="1"/>
  <c r="G56" i="38"/>
  <c r="H56" i="38" s="1"/>
  <c r="G55" i="38"/>
  <c r="H55" i="38" s="1"/>
  <c r="G54" i="38"/>
  <c r="H54" i="38" s="1"/>
  <c r="G53" i="38"/>
  <c r="H53" i="38" s="1"/>
  <c r="G52" i="38"/>
  <c r="H52" i="38" s="1"/>
  <c r="G51" i="38"/>
  <c r="H51" i="38" s="1"/>
  <c r="G50" i="38"/>
  <c r="H50" i="38" s="1"/>
  <c r="G49" i="38"/>
  <c r="H49" i="38" s="1"/>
  <c r="G48" i="38"/>
  <c r="H48" i="38" s="1"/>
  <c r="G47" i="38"/>
  <c r="H47" i="38" s="1"/>
  <c r="G46" i="38"/>
  <c r="H46" i="38" s="1"/>
  <c r="G45" i="38"/>
  <c r="H45" i="38" s="1"/>
  <c r="G44" i="38"/>
  <c r="H44" i="38" s="1"/>
  <c r="G43" i="38"/>
  <c r="H43" i="38" s="1"/>
  <c r="G42" i="38"/>
  <c r="H42" i="38" s="1"/>
  <c r="G39" i="38"/>
  <c r="H39" i="38" s="1"/>
  <c r="G37" i="38"/>
  <c r="H37" i="38" s="1"/>
  <c r="G35" i="38"/>
  <c r="H35" i="38" s="1"/>
  <c r="G33" i="38"/>
  <c r="H33" i="38" s="1"/>
  <c r="G31" i="38"/>
  <c r="H31" i="38" s="1"/>
  <c r="G29" i="38"/>
  <c r="H29" i="38" s="1"/>
  <c r="G27" i="38"/>
  <c r="H27" i="38" s="1"/>
  <c r="G25" i="38"/>
  <c r="H25" i="38" s="1"/>
  <c r="G23" i="38"/>
  <c r="H23" i="38" s="1"/>
  <c r="G21" i="38"/>
  <c r="H21" i="38" s="1"/>
  <c r="G19" i="38"/>
  <c r="H19" i="38" s="1"/>
  <c r="G17" i="38"/>
  <c r="H17" i="38" s="1"/>
  <c r="G15" i="38"/>
  <c r="H15" i="38" s="1"/>
  <c r="G207" i="37"/>
  <c r="H207" i="37" s="1"/>
  <c r="G205" i="37"/>
  <c r="H205" i="37" s="1"/>
  <c r="G203" i="37"/>
  <c r="H203" i="37" s="1"/>
  <c r="G201" i="37"/>
  <c r="H201" i="37" s="1"/>
  <c r="G199" i="37"/>
  <c r="H199" i="37" s="1"/>
  <c r="G198" i="37"/>
  <c r="H198" i="37" s="1"/>
  <c r="G195" i="37"/>
  <c r="H195" i="37" s="1"/>
  <c r="G193" i="37"/>
  <c r="H193" i="37" s="1"/>
  <c r="G191" i="37"/>
  <c r="H191" i="37" s="1"/>
  <c r="G189" i="37"/>
  <c r="H189" i="37" s="1"/>
  <c r="G187" i="37"/>
  <c r="H187" i="37" s="1"/>
  <c r="G185" i="37"/>
  <c r="H185" i="37" s="1"/>
  <c r="G183" i="37"/>
  <c r="H183" i="37" s="1"/>
  <c r="G182" i="37"/>
  <c r="H182" i="37" s="1"/>
  <c r="G179" i="37"/>
  <c r="H179" i="37" s="1"/>
  <c r="G177" i="37"/>
  <c r="H177" i="37" s="1"/>
  <c r="G175" i="37"/>
  <c r="H175" i="37" s="1"/>
  <c r="G173" i="37"/>
  <c r="H173" i="37" s="1"/>
  <c r="G153" i="37"/>
  <c r="H153" i="37" s="1"/>
  <c r="G151" i="37"/>
  <c r="H151" i="37" s="1"/>
  <c r="G149" i="37"/>
  <c r="H149" i="37" s="1"/>
  <c r="G147" i="37"/>
  <c r="H147" i="37" s="1"/>
  <c r="G145" i="37"/>
  <c r="H145" i="37" s="1"/>
  <c r="G143" i="37"/>
  <c r="H143" i="37" s="1"/>
  <c r="G141" i="37"/>
  <c r="H141" i="37" s="1"/>
  <c r="G139" i="37"/>
  <c r="H139" i="37" s="1"/>
  <c r="G138" i="37"/>
  <c r="H138" i="37" s="1"/>
  <c r="G137" i="37"/>
  <c r="H137" i="37" s="1"/>
  <c r="G136" i="37"/>
  <c r="H136" i="37" s="1"/>
  <c r="G135" i="37"/>
  <c r="H135" i="37" s="1"/>
  <c r="G134" i="37"/>
  <c r="H134" i="37" s="1"/>
  <c r="G133" i="37"/>
  <c r="H133" i="37" s="1"/>
  <c r="G132" i="37"/>
  <c r="H132" i="37" s="1"/>
  <c r="G131" i="37"/>
  <c r="H131" i="37" s="1"/>
  <c r="G130" i="37"/>
  <c r="H130" i="37" s="1"/>
  <c r="G129" i="37"/>
  <c r="H129" i="37" s="1"/>
  <c r="G128" i="37"/>
  <c r="H128" i="37" s="1"/>
  <c r="G127" i="37"/>
  <c r="H127" i="37" s="1"/>
  <c r="G126" i="37"/>
  <c r="H126" i="37" s="1"/>
  <c r="G125" i="37"/>
  <c r="H125" i="37" s="1"/>
  <c r="G124" i="37"/>
  <c r="H124" i="37" s="1"/>
  <c r="G121" i="37"/>
  <c r="H121" i="37" s="1"/>
  <c r="G120" i="37"/>
  <c r="H120" i="37" s="1"/>
  <c r="G119" i="37"/>
  <c r="H119" i="37" s="1"/>
  <c r="G118" i="37"/>
  <c r="H118" i="37" s="1"/>
  <c r="G115" i="37"/>
  <c r="H115" i="37" s="1"/>
  <c r="G114" i="37"/>
  <c r="H114" i="37" s="1"/>
  <c r="G113" i="37"/>
  <c r="H113" i="37" s="1"/>
  <c r="G111" i="37"/>
  <c r="H111" i="37" s="1"/>
  <c r="G110" i="37"/>
  <c r="H110" i="37" s="1"/>
  <c r="G109" i="37"/>
  <c r="H109" i="37" s="1"/>
  <c r="G108" i="37"/>
  <c r="H108" i="37" s="1"/>
  <c r="G107" i="37"/>
  <c r="H107" i="37" s="1"/>
  <c r="G104" i="37"/>
  <c r="H104" i="37" s="1"/>
  <c r="G102" i="37"/>
  <c r="H102" i="37" s="1"/>
  <c r="G100" i="37"/>
  <c r="H100" i="37" s="1"/>
  <c r="H98" i="37"/>
  <c r="G98" i="37"/>
  <c r="G96" i="37"/>
  <c r="H96" i="37" s="1"/>
  <c r="G94" i="37"/>
  <c r="H94" i="37" s="1"/>
  <c r="G92" i="37"/>
  <c r="H92" i="37" s="1"/>
  <c r="G90" i="37"/>
  <c r="H90" i="37" s="1"/>
  <c r="G88" i="37"/>
  <c r="H88" i="37" s="1"/>
  <c r="G86" i="37"/>
  <c r="H86" i="37" s="1"/>
  <c r="G84" i="37"/>
  <c r="H84" i="37" s="1"/>
  <c r="H82" i="37"/>
  <c r="G80" i="37"/>
  <c r="H80" i="37" s="1"/>
  <c r="G78" i="37"/>
  <c r="H78" i="37" s="1"/>
  <c r="G76" i="37"/>
  <c r="H76" i="37" s="1"/>
  <c r="G74" i="37"/>
  <c r="H74" i="37" s="1"/>
  <c r="G72" i="37"/>
  <c r="H72" i="37" s="1"/>
  <c r="G70" i="37"/>
  <c r="H70" i="37" s="1"/>
  <c r="G68" i="37"/>
  <c r="H68" i="37" s="1"/>
  <c r="G66" i="37"/>
  <c r="H66" i="37" s="1"/>
  <c r="G64" i="37"/>
  <c r="H64" i="37" s="1"/>
  <c r="G62" i="37"/>
  <c r="H62" i="37" s="1"/>
  <c r="G61" i="37"/>
  <c r="H61" i="37" s="1"/>
  <c r="G60" i="37"/>
  <c r="H60" i="37" s="1"/>
  <c r="G59" i="37"/>
  <c r="H59" i="37" s="1"/>
  <c r="G58" i="37"/>
  <c r="H58" i="37" s="1"/>
  <c r="G57" i="37"/>
  <c r="H57" i="37" s="1"/>
  <c r="G56" i="37"/>
  <c r="H56" i="37" s="1"/>
  <c r="G55" i="37"/>
  <c r="H55" i="37" s="1"/>
  <c r="G54" i="37"/>
  <c r="H54" i="37" s="1"/>
  <c r="G53" i="37"/>
  <c r="H53" i="37" s="1"/>
  <c r="G52" i="37"/>
  <c r="H52" i="37" s="1"/>
  <c r="G51" i="37"/>
  <c r="H51" i="37" s="1"/>
  <c r="G50" i="37"/>
  <c r="H50" i="37" s="1"/>
  <c r="G49" i="37"/>
  <c r="H49" i="37" s="1"/>
  <c r="G48" i="37"/>
  <c r="H48" i="37" s="1"/>
  <c r="G47" i="37"/>
  <c r="H47" i="37" s="1"/>
  <c r="G46" i="37"/>
  <c r="H46" i="37" s="1"/>
  <c r="G45" i="37"/>
  <c r="H45" i="37" s="1"/>
  <c r="G44" i="37"/>
  <c r="H44" i="37" s="1"/>
  <c r="G43" i="37"/>
  <c r="H43" i="37" s="1"/>
  <c r="G42" i="37"/>
  <c r="H42" i="37" s="1"/>
  <c r="G39" i="37"/>
  <c r="H39" i="37" s="1"/>
  <c r="G37" i="37"/>
  <c r="H37" i="37" s="1"/>
  <c r="G35" i="37"/>
  <c r="H35" i="37" s="1"/>
  <c r="G33" i="37"/>
  <c r="H33" i="37" s="1"/>
  <c r="G31" i="37"/>
  <c r="H31" i="37" s="1"/>
  <c r="G29" i="37"/>
  <c r="H29" i="37" s="1"/>
  <c r="G27" i="37"/>
  <c r="H27" i="37" s="1"/>
  <c r="G25" i="37"/>
  <c r="H25" i="37" s="1"/>
  <c r="G23" i="37"/>
  <c r="H23" i="37" s="1"/>
  <c r="G21" i="37"/>
  <c r="H21" i="37" s="1"/>
  <c r="G19" i="37"/>
  <c r="H19" i="37" s="1"/>
  <c r="G17" i="37"/>
  <c r="H17" i="37" s="1"/>
  <c r="G15" i="37"/>
  <c r="H15" i="37" s="1"/>
  <c r="G207" i="36"/>
  <c r="H207" i="36" s="1"/>
  <c r="G205" i="36"/>
  <c r="H205" i="36" s="1"/>
  <c r="G203" i="36"/>
  <c r="H203" i="36" s="1"/>
  <c r="G201" i="36"/>
  <c r="H201" i="36" s="1"/>
  <c r="G199" i="36"/>
  <c r="H199" i="36" s="1"/>
  <c r="G198" i="36"/>
  <c r="H198" i="36" s="1"/>
  <c r="G195" i="36"/>
  <c r="H195" i="36" s="1"/>
  <c r="G193" i="36"/>
  <c r="H193" i="36" s="1"/>
  <c r="G191" i="36"/>
  <c r="H191" i="36" s="1"/>
  <c r="G189" i="36"/>
  <c r="H189" i="36" s="1"/>
  <c r="G187" i="36"/>
  <c r="H187" i="36" s="1"/>
  <c r="G185" i="36"/>
  <c r="H185" i="36" s="1"/>
  <c r="G183" i="36"/>
  <c r="H183" i="36" s="1"/>
  <c r="G182" i="36"/>
  <c r="H182" i="36" s="1"/>
  <c r="G179" i="36"/>
  <c r="H179" i="36" s="1"/>
  <c r="G153" i="36"/>
  <c r="H153" i="36" s="1"/>
  <c r="G151" i="36"/>
  <c r="H151" i="36" s="1"/>
  <c r="G149" i="36"/>
  <c r="H149" i="36" s="1"/>
  <c r="G147" i="36"/>
  <c r="H147" i="36" s="1"/>
  <c r="G145" i="36"/>
  <c r="H145" i="36" s="1"/>
  <c r="G143" i="36"/>
  <c r="H143" i="36" s="1"/>
  <c r="G141" i="36"/>
  <c r="H141" i="36" s="1"/>
  <c r="G139" i="36"/>
  <c r="H139" i="36" s="1"/>
  <c r="G138" i="36"/>
  <c r="H138" i="36" s="1"/>
  <c r="G137" i="36"/>
  <c r="H137" i="36" s="1"/>
  <c r="G136" i="36"/>
  <c r="H136" i="36" s="1"/>
  <c r="G135" i="36"/>
  <c r="H135" i="36" s="1"/>
  <c r="G134" i="36"/>
  <c r="H134" i="36" s="1"/>
  <c r="G133" i="36"/>
  <c r="H133" i="36" s="1"/>
  <c r="G132" i="36"/>
  <c r="H132" i="36" s="1"/>
  <c r="G131" i="36"/>
  <c r="H131" i="36" s="1"/>
  <c r="G130" i="36"/>
  <c r="H130" i="36" s="1"/>
  <c r="G129" i="36"/>
  <c r="H129" i="36" s="1"/>
  <c r="G128" i="36"/>
  <c r="H128" i="36" s="1"/>
  <c r="G127" i="36"/>
  <c r="H127" i="36" s="1"/>
  <c r="G126" i="36"/>
  <c r="H126" i="36" s="1"/>
  <c r="G125" i="36"/>
  <c r="H125" i="36" s="1"/>
  <c r="G124" i="36"/>
  <c r="H124" i="36" s="1"/>
  <c r="G121" i="36"/>
  <c r="H121" i="36" s="1"/>
  <c r="G120" i="36"/>
  <c r="H120" i="36" s="1"/>
  <c r="G119" i="36"/>
  <c r="H119" i="36" s="1"/>
  <c r="G118" i="36"/>
  <c r="H118" i="36" s="1"/>
  <c r="G115" i="36"/>
  <c r="H115" i="36" s="1"/>
  <c r="G114" i="36"/>
  <c r="H114" i="36" s="1"/>
  <c r="G113" i="36"/>
  <c r="H113" i="36" s="1"/>
  <c r="G111" i="36"/>
  <c r="H111" i="36" s="1"/>
  <c r="G110" i="36"/>
  <c r="H110" i="36" s="1"/>
  <c r="G109" i="36"/>
  <c r="H109" i="36" s="1"/>
  <c r="G108" i="36"/>
  <c r="H108" i="36" s="1"/>
  <c r="G107" i="36"/>
  <c r="H107" i="36" s="1"/>
  <c r="G104" i="36"/>
  <c r="H104" i="36" s="1"/>
  <c r="G102" i="36"/>
  <c r="H102" i="36" s="1"/>
  <c r="G100" i="36"/>
  <c r="H100" i="36" s="1"/>
  <c r="G98" i="36"/>
  <c r="H98" i="36" s="1"/>
  <c r="G96" i="36"/>
  <c r="H96" i="36" s="1"/>
  <c r="G94" i="36"/>
  <c r="H94" i="36" s="1"/>
  <c r="G92" i="36"/>
  <c r="H92" i="36" s="1"/>
  <c r="G90" i="36"/>
  <c r="H90" i="36" s="1"/>
  <c r="G88" i="36"/>
  <c r="H88" i="36" s="1"/>
  <c r="G86" i="36"/>
  <c r="H86" i="36" s="1"/>
  <c r="G84" i="36"/>
  <c r="H84" i="36" s="1"/>
  <c r="H82" i="36"/>
  <c r="G80" i="36"/>
  <c r="H80" i="36" s="1"/>
  <c r="G78" i="36"/>
  <c r="H78" i="36" s="1"/>
  <c r="G76" i="36"/>
  <c r="H76" i="36" s="1"/>
  <c r="G74" i="36"/>
  <c r="H74" i="36" s="1"/>
  <c r="G72" i="36"/>
  <c r="H72" i="36" s="1"/>
  <c r="G70" i="36"/>
  <c r="H70" i="36" s="1"/>
  <c r="G68" i="36"/>
  <c r="H68" i="36" s="1"/>
  <c r="G66" i="36"/>
  <c r="H66" i="36" s="1"/>
  <c r="G64" i="36"/>
  <c r="H64" i="36" s="1"/>
  <c r="G62" i="36"/>
  <c r="H62" i="36" s="1"/>
  <c r="G61" i="36"/>
  <c r="H61" i="36" s="1"/>
  <c r="G60" i="36"/>
  <c r="H60" i="36" s="1"/>
  <c r="G59" i="36"/>
  <c r="H59" i="36" s="1"/>
  <c r="G58" i="36"/>
  <c r="H58" i="36" s="1"/>
  <c r="G57" i="36"/>
  <c r="H57" i="36" s="1"/>
  <c r="G56" i="36"/>
  <c r="H56" i="36" s="1"/>
  <c r="G55" i="36"/>
  <c r="H55" i="36" s="1"/>
  <c r="G54" i="36"/>
  <c r="H54" i="36" s="1"/>
  <c r="G53" i="36"/>
  <c r="H53" i="36" s="1"/>
  <c r="G52" i="36"/>
  <c r="H52" i="36" s="1"/>
  <c r="G51" i="36"/>
  <c r="H51" i="36" s="1"/>
  <c r="G50" i="36"/>
  <c r="H50" i="36" s="1"/>
  <c r="G49" i="36"/>
  <c r="H49" i="36" s="1"/>
  <c r="G48" i="36"/>
  <c r="H48" i="36" s="1"/>
  <c r="G47" i="36"/>
  <c r="H47" i="36" s="1"/>
  <c r="G46" i="36"/>
  <c r="H46" i="36" s="1"/>
  <c r="G45" i="36"/>
  <c r="H45" i="36" s="1"/>
  <c r="G44" i="36"/>
  <c r="H44" i="36" s="1"/>
  <c r="G43" i="36"/>
  <c r="H43" i="36" s="1"/>
  <c r="G42" i="36"/>
  <c r="H42" i="36" s="1"/>
  <c r="G39" i="36"/>
  <c r="H39" i="36" s="1"/>
  <c r="G37" i="36"/>
  <c r="H37" i="36" s="1"/>
  <c r="G35" i="36"/>
  <c r="H35" i="36" s="1"/>
  <c r="G33" i="36"/>
  <c r="H33" i="36" s="1"/>
  <c r="G31" i="36"/>
  <c r="H31" i="36" s="1"/>
  <c r="G29" i="36"/>
  <c r="H29" i="36" s="1"/>
  <c r="G27" i="36"/>
  <c r="H27" i="36" s="1"/>
  <c r="G25" i="36"/>
  <c r="H25" i="36" s="1"/>
  <c r="G23" i="36"/>
  <c r="H23" i="36" s="1"/>
  <c r="G21" i="36"/>
  <c r="H21" i="36" s="1"/>
  <c r="G19" i="36"/>
  <c r="H19" i="36" s="1"/>
  <c r="G17" i="36"/>
  <c r="H17" i="36" s="1"/>
  <c r="G15" i="36"/>
  <c r="H15" i="36" s="1"/>
  <c r="G207" i="35"/>
  <c r="H207" i="35" s="1"/>
  <c r="G205" i="35"/>
  <c r="H205" i="35" s="1"/>
  <c r="G203" i="35"/>
  <c r="H203" i="35" s="1"/>
  <c r="G201" i="35"/>
  <c r="H201" i="35" s="1"/>
  <c r="G199" i="35"/>
  <c r="H199" i="35" s="1"/>
  <c r="G198" i="35"/>
  <c r="H198" i="35" s="1"/>
  <c r="G195" i="35"/>
  <c r="H195" i="35" s="1"/>
  <c r="G193" i="35"/>
  <c r="H193" i="35" s="1"/>
  <c r="G191" i="35"/>
  <c r="H191" i="35" s="1"/>
  <c r="G189" i="35"/>
  <c r="H189" i="35" s="1"/>
  <c r="G187" i="35"/>
  <c r="H187" i="35" s="1"/>
  <c r="G185" i="35"/>
  <c r="H185" i="35" s="1"/>
  <c r="G183" i="35"/>
  <c r="H183" i="35" s="1"/>
  <c r="G182" i="35"/>
  <c r="H182" i="35" s="1"/>
  <c r="G179" i="35"/>
  <c r="H179" i="35" s="1"/>
  <c r="G177" i="35"/>
  <c r="H177" i="35" s="1"/>
  <c r="G175" i="35"/>
  <c r="H175" i="35" s="1"/>
  <c r="G173" i="35"/>
  <c r="H173" i="35" s="1"/>
  <c r="G153" i="35"/>
  <c r="H153" i="35" s="1"/>
  <c r="G151" i="35"/>
  <c r="H151" i="35" s="1"/>
  <c r="G149" i="35"/>
  <c r="H149" i="35" s="1"/>
  <c r="G147" i="35"/>
  <c r="H147" i="35" s="1"/>
  <c r="G145" i="35"/>
  <c r="H145" i="35" s="1"/>
  <c r="G143" i="35"/>
  <c r="H143" i="35" s="1"/>
  <c r="G141" i="35"/>
  <c r="H141" i="35" s="1"/>
  <c r="G139" i="35"/>
  <c r="H139" i="35" s="1"/>
  <c r="G138" i="35"/>
  <c r="H138" i="35" s="1"/>
  <c r="G137" i="35"/>
  <c r="H137" i="35" s="1"/>
  <c r="H136" i="35"/>
  <c r="G136" i="35"/>
  <c r="G135" i="35"/>
  <c r="H135" i="35" s="1"/>
  <c r="G134" i="35"/>
  <c r="H134" i="35" s="1"/>
  <c r="G133" i="35"/>
  <c r="H133" i="35" s="1"/>
  <c r="G132" i="35"/>
  <c r="H132" i="35" s="1"/>
  <c r="G131" i="35"/>
  <c r="H131" i="35" s="1"/>
  <c r="G130" i="35"/>
  <c r="H130" i="35" s="1"/>
  <c r="G129" i="35"/>
  <c r="H129" i="35" s="1"/>
  <c r="G128" i="35"/>
  <c r="H128" i="35" s="1"/>
  <c r="G127" i="35"/>
  <c r="H127" i="35" s="1"/>
  <c r="G126" i="35"/>
  <c r="H126" i="35" s="1"/>
  <c r="G125" i="35"/>
  <c r="H125" i="35" s="1"/>
  <c r="G124" i="35"/>
  <c r="H124" i="35" s="1"/>
  <c r="G121" i="35"/>
  <c r="H121" i="35" s="1"/>
  <c r="G120" i="35"/>
  <c r="H120" i="35" s="1"/>
  <c r="G119" i="35"/>
  <c r="H119" i="35" s="1"/>
  <c r="G118" i="35"/>
  <c r="H118" i="35" s="1"/>
  <c r="G115" i="35"/>
  <c r="H115" i="35" s="1"/>
  <c r="G114" i="35"/>
  <c r="H114" i="35" s="1"/>
  <c r="G113" i="35"/>
  <c r="H113" i="35" s="1"/>
  <c r="G111" i="35"/>
  <c r="H111" i="35" s="1"/>
  <c r="G110" i="35"/>
  <c r="H110" i="35" s="1"/>
  <c r="G109" i="35"/>
  <c r="H109" i="35" s="1"/>
  <c r="G108" i="35"/>
  <c r="H108" i="35" s="1"/>
  <c r="G107" i="35"/>
  <c r="H107" i="35" s="1"/>
  <c r="G104" i="35"/>
  <c r="H104" i="35" s="1"/>
  <c r="G102" i="35"/>
  <c r="H102" i="35" s="1"/>
  <c r="G100" i="35"/>
  <c r="H100" i="35" s="1"/>
  <c r="G98" i="35"/>
  <c r="H98" i="35" s="1"/>
  <c r="G96" i="35"/>
  <c r="H96" i="35" s="1"/>
  <c r="G94" i="35"/>
  <c r="H94" i="35" s="1"/>
  <c r="G92" i="35"/>
  <c r="H92" i="35" s="1"/>
  <c r="G90" i="35"/>
  <c r="H90" i="35" s="1"/>
  <c r="G88" i="35"/>
  <c r="H88" i="35" s="1"/>
  <c r="G86" i="35"/>
  <c r="H86" i="35" s="1"/>
  <c r="G84" i="35"/>
  <c r="H84" i="35" s="1"/>
  <c r="H82" i="35"/>
  <c r="G80" i="35"/>
  <c r="H80" i="35" s="1"/>
  <c r="G78" i="35"/>
  <c r="H78" i="35" s="1"/>
  <c r="G76" i="35"/>
  <c r="H76" i="35" s="1"/>
  <c r="G74" i="35"/>
  <c r="H74" i="35" s="1"/>
  <c r="G72" i="35"/>
  <c r="H72" i="35" s="1"/>
  <c r="G70" i="35"/>
  <c r="H70" i="35" s="1"/>
  <c r="G68" i="35"/>
  <c r="H68" i="35" s="1"/>
  <c r="G66" i="35"/>
  <c r="H66" i="35" s="1"/>
  <c r="G64" i="35"/>
  <c r="H64" i="35" s="1"/>
  <c r="G62" i="35"/>
  <c r="H62" i="35" s="1"/>
  <c r="G61" i="35"/>
  <c r="H61" i="35" s="1"/>
  <c r="G60" i="35"/>
  <c r="H60" i="35" s="1"/>
  <c r="G59" i="35"/>
  <c r="H59" i="35" s="1"/>
  <c r="G58" i="35"/>
  <c r="H58" i="35" s="1"/>
  <c r="G57" i="35"/>
  <c r="H57" i="35" s="1"/>
  <c r="G56" i="35"/>
  <c r="H56" i="35" s="1"/>
  <c r="G55" i="35"/>
  <c r="H55" i="35" s="1"/>
  <c r="G54" i="35"/>
  <c r="H54" i="35" s="1"/>
  <c r="G53" i="35"/>
  <c r="H53" i="35" s="1"/>
  <c r="G52" i="35"/>
  <c r="H52" i="35" s="1"/>
  <c r="G51" i="35"/>
  <c r="H51" i="35" s="1"/>
  <c r="G50" i="35"/>
  <c r="H50" i="35" s="1"/>
  <c r="G49" i="35"/>
  <c r="H49" i="35" s="1"/>
  <c r="G48" i="35"/>
  <c r="H48" i="35" s="1"/>
  <c r="G47" i="35"/>
  <c r="H47" i="35" s="1"/>
  <c r="G46" i="35"/>
  <c r="H46" i="35" s="1"/>
  <c r="G45" i="35"/>
  <c r="H45" i="35" s="1"/>
  <c r="G44" i="35"/>
  <c r="H44" i="35" s="1"/>
  <c r="G43" i="35"/>
  <c r="H43" i="35" s="1"/>
  <c r="G42" i="35"/>
  <c r="H42" i="35" s="1"/>
  <c r="G39" i="35"/>
  <c r="H39" i="35" s="1"/>
  <c r="G37" i="35"/>
  <c r="H37" i="35" s="1"/>
  <c r="G35" i="35"/>
  <c r="H35" i="35" s="1"/>
  <c r="G33" i="35"/>
  <c r="H33" i="35" s="1"/>
  <c r="G31" i="35"/>
  <c r="H31" i="35" s="1"/>
  <c r="G29" i="35"/>
  <c r="H29" i="35" s="1"/>
  <c r="G27" i="35"/>
  <c r="H27" i="35" s="1"/>
  <c r="G25" i="35"/>
  <c r="H25" i="35" s="1"/>
  <c r="G23" i="35"/>
  <c r="H23" i="35" s="1"/>
  <c r="G21" i="35"/>
  <c r="H21" i="35" s="1"/>
  <c r="G19" i="35"/>
  <c r="H19" i="35" s="1"/>
  <c r="G17" i="35"/>
  <c r="H17" i="35" s="1"/>
  <c r="G15" i="35"/>
  <c r="H15" i="35" s="1"/>
  <c r="G207" i="34"/>
  <c r="H207" i="34" s="1"/>
  <c r="G205" i="34"/>
  <c r="H205" i="34" s="1"/>
  <c r="G203" i="34"/>
  <c r="H203" i="34" s="1"/>
  <c r="G201" i="34"/>
  <c r="H201" i="34" s="1"/>
  <c r="G199" i="34"/>
  <c r="H199" i="34" s="1"/>
  <c r="G198" i="34"/>
  <c r="H198" i="34" s="1"/>
  <c r="G195" i="34"/>
  <c r="H195" i="34" s="1"/>
  <c r="G193" i="34"/>
  <c r="H193" i="34" s="1"/>
  <c r="G191" i="34"/>
  <c r="H191" i="34" s="1"/>
  <c r="G189" i="34"/>
  <c r="H189" i="34" s="1"/>
  <c r="G187" i="34"/>
  <c r="H187" i="34" s="1"/>
  <c r="G185" i="34"/>
  <c r="H185" i="34" s="1"/>
  <c r="G183" i="34"/>
  <c r="H183" i="34" s="1"/>
  <c r="G182" i="34"/>
  <c r="H182" i="34" s="1"/>
  <c r="G179" i="34"/>
  <c r="H179" i="34" s="1"/>
  <c r="G177" i="34"/>
  <c r="H177" i="34" s="1"/>
  <c r="G175" i="34"/>
  <c r="H175" i="34" s="1"/>
  <c r="G173" i="34"/>
  <c r="H173" i="34" s="1"/>
  <c r="G153" i="34"/>
  <c r="H153" i="34" s="1"/>
  <c r="G151" i="34"/>
  <c r="H151" i="34" s="1"/>
  <c r="G149" i="34"/>
  <c r="H149" i="34" s="1"/>
  <c r="G147" i="34"/>
  <c r="H147" i="34" s="1"/>
  <c r="G145" i="34"/>
  <c r="H145" i="34" s="1"/>
  <c r="G143" i="34"/>
  <c r="H143" i="34" s="1"/>
  <c r="G141" i="34"/>
  <c r="H141" i="34" s="1"/>
  <c r="G139" i="34"/>
  <c r="H139" i="34" s="1"/>
  <c r="G138" i="34"/>
  <c r="H138" i="34" s="1"/>
  <c r="G137" i="34"/>
  <c r="H137" i="34" s="1"/>
  <c r="G136" i="34"/>
  <c r="H136" i="34" s="1"/>
  <c r="G135" i="34"/>
  <c r="H135" i="34" s="1"/>
  <c r="G134" i="34"/>
  <c r="H134" i="34" s="1"/>
  <c r="G133" i="34"/>
  <c r="H133" i="34" s="1"/>
  <c r="G132" i="34"/>
  <c r="H132" i="34" s="1"/>
  <c r="G131" i="34"/>
  <c r="H131" i="34" s="1"/>
  <c r="G130" i="34"/>
  <c r="H130" i="34" s="1"/>
  <c r="G129" i="34"/>
  <c r="H129" i="34" s="1"/>
  <c r="G128" i="34"/>
  <c r="H128" i="34" s="1"/>
  <c r="G127" i="34"/>
  <c r="H127" i="34" s="1"/>
  <c r="G126" i="34"/>
  <c r="H126" i="34" s="1"/>
  <c r="G125" i="34"/>
  <c r="H125" i="34" s="1"/>
  <c r="G124" i="34"/>
  <c r="H124" i="34" s="1"/>
  <c r="G121" i="34"/>
  <c r="H121" i="34" s="1"/>
  <c r="G120" i="34"/>
  <c r="H120" i="34" s="1"/>
  <c r="G119" i="34"/>
  <c r="H119" i="34" s="1"/>
  <c r="G118" i="34"/>
  <c r="H118" i="34" s="1"/>
  <c r="G115" i="34"/>
  <c r="H115" i="34" s="1"/>
  <c r="G114" i="34"/>
  <c r="H114" i="34" s="1"/>
  <c r="G113" i="34"/>
  <c r="H113" i="34" s="1"/>
  <c r="G111" i="34"/>
  <c r="H111" i="34" s="1"/>
  <c r="G110" i="34"/>
  <c r="H110" i="34" s="1"/>
  <c r="G109" i="34"/>
  <c r="H109" i="34" s="1"/>
  <c r="G108" i="34"/>
  <c r="H108" i="34" s="1"/>
  <c r="G107" i="34"/>
  <c r="H107" i="34" s="1"/>
  <c r="G104" i="34"/>
  <c r="H104" i="34" s="1"/>
  <c r="G102" i="34"/>
  <c r="H102" i="34" s="1"/>
  <c r="G100" i="34"/>
  <c r="H100" i="34" s="1"/>
  <c r="G98" i="34"/>
  <c r="H98" i="34" s="1"/>
  <c r="G96" i="34"/>
  <c r="H96" i="34" s="1"/>
  <c r="G94" i="34"/>
  <c r="H94" i="34" s="1"/>
  <c r="G92" i="34"/>
  <c r="H92" i="34" s="1"/>
  <c r="G90" i="34"/>
  <c r="H90" i="34" s="1"/>
  <c r="G88" i="34"/>
  <c r="H88" i="34" s="1"/>
  <c r="G86" i="34"/>
  <c r="H86" i="34" s="1"/>
  <c r="G84" i="34"/>
  <c r="H84" i="34" s="1"/>
  <c r="H82" i="34"/>
  <c r="G80" i="34"/>
  <c r="H80" i="34" s="1"/>
  <c r="G78" i="34"/>
  <c r="H78" i="34" s="1"/>
  <c r="G76" i="34"/>
  <c r="H76" i="34" s="1"/>
  <c r="G74" i="34"/>
  <c r="H74" i="34" s="1"/>
  <c r="G72" i="34"/>
  <c r="H72" i="34" s="1"/>
  <c r="G70" i="34"/>
  <c r="H70" i="34" s="1"/>
  <c r="G68" i="34"/>
  <c r="H68" i="34" s="1"/>
  <c r="G66" i="34"/>
  <c r="H66" i="34" s="1"/>
  <c r="G64" i="34"/>
  <c r="H64" i="34" s="1"/>
  <c r="G62" i="34"/>
  <c r="H62" i="34" s="1"/>
  <c r="G61" i="34"/>
  <c r="H61" i="34" s="1"/>
  <c r="G60" i="34"/>
  <c r="H60" i="34" s="1"/>
  <c r="G59" i="34"/>
  <c r="H59" i="34" s="1"/>
  <c r="G58" i="34"/>
  <c r="H58" i="34" s="1"/>
  <c r="G57" i="34"/>
  <c r="H57" i="34" s="1"/>
  <c r="G56" i="34"/>
  <c r="H56" i="34" s="1"/>
  <c r="G55" i="34"/>
  <c r="H55" i="34" s="1"/>
  <c r="G54" i="34"/>
  <c r="H54" i="34" s="1"/>
  <c r="G53" i="34"/>
  <c r="H53" i="34" s="1"/>
  <c r="G52" i="34"/>
  <c r="H52" i="34" s="1"/>
  <c r="G51" i="34"/>
  <c r="H51" i="34" s="1"/>
  <c r="G50" i="34"/>
  <c r="H50" i="34" s="1"/>
  <c r="G49" i="34"/>
  <c r="H49" i="34" s="1"/>
  <c r="G48" i="34"/>
  <c r="H48" i="34" s="1"/>
  <c r="G47" i="34"/>
  <c r="H47" i="34" s="1"/>
  <c r="G46" i="34"/>
  <c r="H46" i="34" s="1"/>
  <c r="G45" i="34"/>
  <c r="H45" i="34" s="1"/>
  <c r="G44" i="34"/>
  <c r="H44" i="34" s="1"/>
  <c r="G43" i="34"/>
  <c r="H43" i="34" s="1"/>
  <c r="G42" i="34"/>
  <c r="H42" i="34" s="1"/>
  <c r="G39" i="34"/>
  <c r="H39" i="34" s="1"/>
  <c r="G37" i="34"/>
  <c r="H37" i="34" s="1"/>
  <c r="G35" i="34"/>
  <c r="H35" i="34" s="1"/>
  <c r="G33" i="34"/>
  <c r="H33" i="34" s="1"/>
  <c r="G31" i="34"/>
  <c r="H31" i="34" s="1"/>
  <c r="G29" i="34"/>
  <c r="H29" i="34" s="1"/>
  <c r="G27" i="34"/>
  <c r="H27" i="34" s="1"/>
  <c r="G25" i="34"/>
  <c r="H25" i="34" s="1"/>
  <c r="G23" i="34"/>
  <c r="H23" i="34" s="1"/>
  <c r="G21" i="34"/>
  <c r="H21" i="34" s="1"/>
  <c r="G19" i="34"/>
  <c r="H19" i="34" s="1"/>
  <c r="G17" i="34"/>
  <c r="H17" i="34" s="1"/>
  <c r="G15" i="34"/>
  <c r="H15" i="34" s="1"/>
  <c r="G207" i="33"/>
  <c r="H207" i="33" s="1"/>
  <c r="G205" i="33"/>
  <c r="H205" i="33" s="1"/>
  <c r="G203" i="33"/>
  <c r="H203" i="33" s="1"/>
  <c r="G201" i="33"/>
  <c r="H201" i="33" s="1"/>
  <c r="G199" i="33"/>
  <c r="H199" i="33" s="1"/>
  <c r="G198" i="33"/>
  <c r="H198" i="33" s="1"/>
  <c r="G195" i="33"/>
  <c r="H195" i="33" s="1"/>
  <c r="G193" i="33"/>
  <c r="H193" i="33" s="1"/>
  <c r="G191" i="33"/>
  <c r="H191" i="33" s="1"/>
  <c r="G189" i="33"/>
  <c r="H189" i="33" s="1"/>
  <c r="G187" i="33"/>
  <c r="H187" i="33" s="1"/>
  <c r="G185" i="33"/>
  <c r="H185" i="33" s="1"/>
  <c r="G183" i="33"/>
  <c r="H183" i="33" s="1"/>
  <c r="G182" i="33"/>
  <c r="H182" i="33" s="1"/>
  <c r="G179" i="33"/>
  <c r="H179" i="33" s="1"/>
  <c r="G177" i="33"/>
  <c r="H177" i="33" s="1"/>
  <c r="G175" i="33"/>
  <c r="H175" i="33" s="1"/>
  <c r="G173" i="33"/>
  <c r="H173" i="33" s="1"/>
  <c r="G153" i="33"/>
  <c r="H153" i="33" s="1"/>
  <c r="G151" i="33"/>
  <c r="H151" i="33" s="1"/>
  <c r="G149" i="33"/>
  <c r="H149" i="33" s="1"/>
  <c r="G147" i="33"/>
  <c r="H147" i="33" s="1"/>
  <c r="G145" i="33"/>
  <c r="H145" i="33" s="1"/>
  <c r="G143" i="33"/>
  <c r="H143" i="33" s="1"/>
  <c r="G141" i="33"/>
  <c r="H141" i="33" s="1"/>
  <c r="G139" i="33"/>
  <c r="H139" i="33" s="1"/>
  <c r="G138" i="33"/>
  <c r="H138" i="33" s="1"/>
  <c r="G137" i="33"/>
  <c r="H137" i="33" s="1"/>
  <c r="G136" i="33"/>
  <c r="H136" i="33" s="1"/>
  <c r="G135" i="33"/>
  <c r="H135" i="33" s="1"/>
  <c r="G134" i="33"/>
  <c r="H134" i="33" s="1"/>
  <c r="G133" i="33"/>
  <c r="H133" i="33" s="1"/>
  <c r="G132" i="33"/>
  <c r="H132" i="33" s="1"/>
  <c r="G131" i="33"/>
  <c r="H131" i="33" s="1"/>
  <c r="G130" i="33"/>
  <c r="H130" i="33" s="1"/>
  <c r="G129" i="33"/>
  <c r="H129" i="33" s="1"/>
  <c r="G128" i="33"/>
  <c r="H128" i="33" s="1"/>
  <c r="G127" i="33"/>
  <c r="H127" i="33" s="1"/>
  <c r="G126" i="33"/>
  <c r="H126" i="33" s="1"/>
  <c r="G125" i="33"/>
  <c r="H125" i="33" s="1"/>
  <c r="G124" i="33"/>
  <c r="H124" i="33" s="1"/>
  <c r="G121" i="33"/>
  <c r="H121" i="33" s="1"/>
  <c r="G120" i="33"/>
  <c r="H120" i="33" s="1"/>
  <c r="G119" i="33"/>
  <c r="H119" i="33" s="1"/>
  <c r="G118" i="33"/>
  <c r="H118" i="33" s="1"/>
  <c r="G115" i="33"/>
  <c r="H115" i="33" s="1"/>
  <c r="G114" i="33"/>
  <c r="H114" i="33" s="1"/>
  <c r="G113" i="33"/>
  <c r="H113" i="33" s="1"/>
  <c r="G111" i="33"/>
  <c r="H111" i="33" s="1"/>
  <c r="G110" i="33"/>
  <c r="H110" i="33" s="1"/>
  <c r="G109" i="33"/>
  <c r="H109" i="33" s="1"/>
  <c r="G108" i="33"/>
  <c r="H108" i="33" s="1"/>
  <c r="G107" i="33"/>
  <c r="H107" i="33" s="1"/>
  <c r="G104" i="33"/>
  <c r="H104" i="33" s="1"/>
  <c r="G102" i="33"/>
  <c r="H102" i="33" s="1"/>
  <c r="G100" i="33"/>
  <c r="H100" i="33" s="1"/>
  <c r="G98" i="33"/>
  <c r="H98" i="33" s="1"/>
  <c r="G96" i="33"/>
  <c r="H96" i="33" s="1"/>
  <c r="G94" i="33"/>
  <c r="H94" i="33" s="1"/>
  <c r="G92" i="33"/>
  <c r="H92" i="33" s="1"/>
  <c r="G90" i="33"/>
  <c r="H90" i="33" s="1"/>
  <c r="G88" i="33"/>
  <c r="H88" i="33" s="1"/>
  <c r="G86" i="33"/>
  <c r="H86" i="33" s="1"/>
  <c r="G84" i="33"/>
  <c r="H84" i="33" s="1"/>
  <c r="H82" i="33"/>
  <c r="G80" i="33"/>
  <c r="H80" i="33" s="1"/>
  <c r="G78" i="33"/>
  <c r="H78" i="33" s="1"/>
  <c r="G76" i="33"/>
  <c r="H76" i="33" s="1"/>
  <c r="G74" i="33"/>
  <c r="H74" i="33" s="1"/>
  <c r="G72" i="33"/>
  <c r="H72" i="33" s="1"/>
  <c r="G70" i="33"/>
  <c r="H70" i="33" s="1"/>
  <c r="G68" i="33"/>
  <c r="H68" i="33" s="1"/>
  <c r="G66" i="33"/>
  <c r="H66" i="33" s="1"/>
  <c r="G64" i="33"/>
  <c r="H64" i="33" s="1"/>
  <c r="G62" i="33"/>
  <c r="H62" i="33" s="1"/>
  <c r="G61" i="33"/>
  <c r="H61" i="33" s="1"/>
  <c r="G60" i="33"/>
  <c r="H60" i="33" s="1"/>
  <c r="G59" i="33"/>
  <c r="H59" i="33" s="1"/>
  <c r="G58" i="33"/>
  <c r="H58" i="33" s="1"/>
  <c r="G57" i="33"/>
  <c r="H57" i="33" s="1"/>
  <c r="G56" i="33"/>
  <c r="H56" i="33" s="1"/>
  <c r="G55" i="33"/>
  <c r="H55" i="33" s="1"/>
  <c r="G54" i="33"/>
  <c r="H54" i="33" s="1"/>
  <c r="G53" i="33"/>
  <c r="H53" i="33" s="1"/>
  <c r="G52" i="33"/>
  <c r="H52" i="33" s="1"/>
  <c r="G51" i="33"/>
  <c r="H51" i="33" s="1"/>
  <c r="G50" i="33"/>
  <c r="H50" i="33" s="1"/>
  <c r="G49" i="33"/>
  <c r="H49" i="33" s="1"/>
  <c r="G48" i="33"/>
  <c r="H48" i="33" s="1"/>
  <c r="G47" i="33"/>
  <c r="H47" i="33" s="1"/>
  <c r="G46" i="33"/>
  <c r="H46" i="33" s="1"/>
  <c r="G45" i="33"/>
  <c r="H45" i="33" s="1"/>
  <c r="G44" i="33"/>
  <c r="H44" i="33" s="1"/>
  <c r="G43" i="33"/>
  <c r="H43" i="33" s="1"/>
  <c r="G42" i="33"/>
  <c r="H42" i="33" s="1"/>
  <c r="G39" i="33"/>
  <c r="H39" i="33" s="1"/>
  <c r="G37" i="33"/>
  <c r="H37" i="33" s="1"/>
  <c r="G35" i="33"/>
  <c r="H35" i="33" s="1"/>
  <c r="G33" i="33"/>
  <c r="H33" i="33" s="1"/>
  <c r="G31" i="33"/>
  <c r="H31" i="33" s="1"/>
  <c r="G29" i="33"/>
  <c r="H29" i="33" s="1"/>
  <c r="G27" i="33"/>
  <c r="H27" i="33" s="1"/>
  <c r="G25" i="33"/>
  <c r="H25" i="33" s="1"/>
  <c r="G23" i="33"/>
  <c r="H23" i="33" s="1"/>
  <c r="G21" i="33"/>
  <c r="H21" i="33" s="1"/>
  <c r="G19" i="33"/>
  <c r="H19" i="33" s="1"/>
  <c r="G17" i="33"/>
  <c r="H17" i="33" s="1"/>
  <c r="G15" i="33"/>
  <c r="H15" i="33" s="1"/>
  <c r="G207" i="32"/>
  <c r="H207" i="32" s="1"/>
  <c r="G205" i="32"/>
  <c r="H205" i="32" s="1"/>
  <c r="G203" i="32"/>
  <c r="H203" i="32" s="1"/>
  <c r="G201" i="32"/>
  <c r="H201" i="32" s="1"/>
  <c r="G199" i="32"/>
  <c r="H199" i="32" s="1"/>
  <c r="G198" i="32"/>
  <c r="H198" i="32" s="1"/>
  <c r="G195" i="32"/>
  <c r="H195" i="32" s="1"/>
  <c r="G193" i="32"/>
  <c r="H193" i="32" s="1"/>
  <c r="G191" i="32"/>
  <c r="H191" i="32" s="1"/>
  <c r="G189" i="32"/>
  <c r="H189" i="32" s="1"/>
  <c r="G187" i="32"/>
  <c r="H187" i="32" s="1"/>
  <c r="G185" i="32"/>
  <c r="H185" i="32" s="1"/>
  <c r="G183" i="32"/>
  <c r="H183" i="32" s="1"/>
  <c r="G182" i="32"/>
  <c r="H182" i="32" s="1"/>
  <c r="G179" i="32"/>
  <c r="H179" i="32" s="1"/>
  <c r="G177" i="32"/>
  <c r="H177" i="32" s="1"/>
  <c r="G175" i="32"/>
  <c r="H175" i="32" s="1"/>
  <c r="G173" i="32"/>
  <c r="H173" i="32" s="1"/>
  <c r="G153" i="32"/>
  <c r="H153" i="32" s="1"/>
  <c r="G151" i="32"/>
  <c r="H151" i="32" s="1"/>
  <c r="G149" i="32"/>
  <c r="H149" i="32" s="1"/>
  <c r="G147" i="32"/>
  <c r="H147" i="32" s="1"/>
  <c r="G145" i="32"/>
  <c r="H145" i="32" s="1"/>
  <c r="G143" i="32"/>
  <c r="H143" i="32" s="1"/>
  <c r="G141" i="32"/>
  <c r="H141" i="32" s="1"/>
  <c r="G139" i="32"/>
  <c r="H139" i="32" s="1"/>
  <c r="G138" i="32"/>
  <c r="H138" i="32" s="1"/>
  <c r="G137" i="32"/>
  <c r="H137" i="32" s="1"/>
  <c r="G136" i="32"/>
  <c r="H136" i="32" s="1"/>
  <c r="G135" i="32"/>
  <c r="H135" i="32" s="1"/>
  <c r="G134" i="32"/>
  <c r="H134" i="32" s="1"/>
  <c r="G133" i="32"/>
  <c r="H133" i="32" s="1"/>
  <c r="G132" i="32"/>
  <c r="H132" i="32" s="1"/>
  <c r="G131" i="32"/>
  <c r="H131" i="32" s="1"/>
  <c r="G130" i="32"/>
  <c r="H130" i="32" s="1"/>
  <c r="G129" i="32"/>
  <c r="H129" i="32" s="1"/>
  <c r="G128" i="32"/>
  <c r="H128" i="32" s="1"/>
  <c r="G127" i="32"/>
  <c r="H127" i="32" s="1"/>
  <c r="G126" i="32"/>
  <c r="H126" i="32" s="1"/>
  <c r="G125" i="32"/>
  <c r="H125" i="32" s="1"/>
  <c r="G124" i="32"/>
  <c r="H124" i="32" s="1"/>
  <c r="G121" i="32"/>
  <c r="H121" i="32" s="1"/>
  <c r="G120" i="32"/>
  <c r="H120" i="32" s="1"/>
  <c r="G119" i="32"/>
  <c r="H119" i="32" s="1"/>
  <c r="G118" i="32"/>
  <c r="H118" i="32" s="1"/>
  <c r="G115" i="32"/>
  <c r="H115" i="32" s="1"/>
  <c r="G114" i="32"/>
  <c r="H114" i="32" s="1"/>
  <c r="G113" i="32"/>
  <c r="H113" i="32" s="1"/>
  <c r="G111" i="32"/>
  <c r="H111" i="32" s="1"/>
  <c r="G110" i="32"/>
  <c r="H110" i="32" s="1"/>
  <c r="G109" i="32"/>
  <c r="H109" i="32" s="1"/>
  <c r="G108" i="32"/>
  <c r="H108" i="32" s="1"/>
  <c r="G107" i="32"/>
  <c r="H107" i="32" s="1"/>
  <c r="G104" i="32"/>
  <c r="H104" i="32" s="1"/>
  <c r="G102" i="32"/>
  <c r="H102" i="32" s="1"/>
  <c r="G100" i="32"/>
  <c r="H100" i="32" s="1"/>
  <c r="G98" i="32"/>
  <c r="H98" i="32" s="1"/>
  <c r="G96" i="32"/>
  <c r="H96" i="32" s="1"/>
  <c r="G94" i="32"/>
  <c r="H94" i="32" s="1"/>
  <c r="G92" i="32"/>
  <c r="H92" i="32" s="1"/>
  <c r="G90" i="32"/>
  <c r="H90" i="32" s="1"/>
  <c r="G88" i="32"/>
  <c r="H88" i="32" s="1"/>
  <c r="G86" i="32"/>
  <c r="H86" i="32" s="1"/>
  <c r="G84" i="32"/>
  <c r="H84" i="32" s="1"/>
  <c r="H82" i="32"/>
  <c r="G80" i="32"/>
  <c r="H80" i="32" s="1"/>
  <c r="G78" i="32"/>
  <c r="H78" i="32" s="1"/>
  <c r="G76" i="32"/>
  <c r="H76" i="32" s="1"/>
  <c r="G74" i="32"/>
  <c r="H74" i="32" s="1"/>
  <c r="G72" i="32"/>
  <c r="H72" i="32" s="1"/>
  <c r="G70" i="32"/>
  <c r="H70" i="32" s="1"/>
  <c r="G68" i="32"/>
  <c r="H68" i="32" s="1"/>
  <c r="G66" i="32"/>
  <c r="H66" i="32" s="1"/>
  <c r="G64" i="32"/>
  <c r="H64" i="32" s="1"/>
  <c r="G62" i="32"/>
  <c r="H62" i="32" s="1"/>
  <c r="G61" i="32"/>
  <c r="H61" i="32" s="1"/>
  <c r="G60" i="32"/>
  <c r="H60" i="32" s="1"/>
  <c r="G59" i="32"/>
  <c r="H59" i="32" s="1"/>
  <c r="G58" i="32"/>
  <c r="H58" i="32" s="1"/>
  <c r="G57" i="32"/>
  <c r="H57" i="32" s="1"/>
  <c r="G56" i="32"/>
  <c r="H56" i="32" s="1"/>
  <c r="G55" i="32"/>
  <c r="H55" i="32" s="1"/>
  <c r="G54" i="32"/>
  <c r="H54" i="32" s="1"/>
  <c r="G53" i="32"/>
  <c r="H53" i="32" s="1"/>
  <c r="G52" i="32"/>
  <c r="H52" i="32" s="1"/>
  <c r="G51" i="32"/>
  <c r="H51" i="32" s="1"/>
  <c r="G50" i="32"/>
  <c r="H50" i="32" s="1"/>
  <c r="G49" i="32"/>
  <c r="H49" i="32" s="1"/>
  <c r="G48" i="32"/>
  <c r="H48" i="32" s="1"/>
  <c r="G47" i="32"/>
  <c r="H47" i="32" s="1"/>
  <c r="H46" i="32"/>
  <c r="G46" i="32"/>
  <c r="G45" i="32"/>
  <c r="H45" i="32" s="1"/>
  <c r="G44" i="32"/>
  <c r="H44" i="32" s="1"/>
  <c r="G43" i="32"/>
  <c r="H43" i="32" s="1"/>
  <c r="G42" i="32"/>
  <c r="H42" i="32" s="1"/>
  <c r="G39" i="32"/>
  <c r="H39" i="32" s="1"/>
  <c r="G37" i="32"/>
  <c r="H37" i="32" s="1"/>
  <c r="G35" i="32"/>
  <c r="H35" i="32" s="1"/>
  <c r="G33" i="32"/>
  <c r="H33" i="32" s="1"/>
  <c r="G31" i="32"/>
  <c r="H31" i="32" s="1"/>
  <c r="G29" i="32"/>
  <c r="H29" i="32" s="1"/>
  <c r="G27" i="32"/>
  <c r="H27" i="32" s="1"/>
  <c r="G25" i="32"/>
  <c r="H25" i="32" s="1"/>
  <c r="G23" i="32"/>
  <c r="H23" i="32" s="1"/>
  <c r="G21" i="32"/>
  <c r="H21" i="32" s="1"/>
  <c r="H19" i="32"/>
  <c r="G19" i="32"/>
  <c r="G17" i="32"/>
  <c r="H17" i="32" s="1"/>
  <c r="G15" i="32"/>
  <c r="H15" i="32" s="1"/>
  <c r="G207" i="31"/>
  <c r="H207" i="31" s="1"/>
  <c r="G205" i="31"/>
  <c r="H205" i="31" s="1"/>
  <c r="G203" i="31"/>
  <c r="H203" i="31" s="1"/>
  <c r="G201" i="31"/>
  <c r="H201" i="31" s="1"/>
  <c r="G199" i="31"/>
  <c r="H199" i="31" s="1"/>
  <c r="G198" i="31"/>
  <c r="H198" i="31" s="1"/>
  <c r="G195" i="31"/>
  <c r="H195" i="31" s="1"/>
  <c r="G193" i="31"/>
  <c r="H193" i="31" s="1"/>
  <c r="G191" i="31"/>
  <c r="H191" i="31" s="1"/>
  <c r="G189" i="31"/>
  <c r="H189" i="31" s="1"/>
  <c r="G187" i="31"/>
  <c r="H187" i="31" s="1"/>
  <c r="G185" i="31"/>
  <c r="H185" i="31" s="1"/>
  <c r="G183" i="31"/>
  <c r="H183" i="31" s="1"/>
  <c r="G182" i="31"/>
  <c r="H182" i="31" s="1"/>
  <c r="G179" i="31"/>
  <c r="H179" i="31" s="1"/>
  <c r="G177" i="31"/>
  <c r="H177" i="31" s="1"/>
  <c r="G175" i="31"/>
  <c r="H175" i="31" s="1"/>
  <c r="G173" i="31"/>
  <c r="H173" i="31" s="1"/>
  <c r="G153" i="31"/>
  <c r="H153" i="31" s="1"/>
  <c r="G151" i="31"/>
  <c r="H151" i="31" s="1"/>
  <c r="H149" i="31"/>
  <c r="G149" i="31"/>
  <c r="G147" i="31"/>
  <c r="H147" i="31" s="1"/>
  <c r="G145" i="31"/>
  <c r="H145" i="31" s="1"/>
  <c r="G143" i="31"/>
  <c r="H143" i="31" s="1"/>
  <c r="G141" i="31"/>
  <c r="H141" i="31" s="1"/>
  <c r="G139" i="31"/>
  <c r="H139" i="31" s="1"/>
  <c r="G138" i="31"/>
  <c r="H138" i="31" s="1"/>
  <c r="G137" i="31"/>
  <c r="H137" i="31" s="1"/>
  <c r="G136" i="31"/>
  <c r="H136" i="31" s="1"/>
  <c r="G135" i="31"/>
  <c r="H135" i="31" s="1"/>
  <c r="G134" i="31"/>
  <c r="H134" i="31" s="1"/>
  <c r="G133" i="31"/>
  <c r="H133" i="31" s="1"/>
  <c r="G132" i="31"/>
  <c r="H132" i="31" s="1"/>
  <c r="G131" i="31"/>
  <c r="H131" i="31" s="1"/>
  <c r="G130" i="31"/>
  <c r="H130" i="31" s="1"/>
  <c r="G129" i="31"/>
  <c r="H129" i="31" s="1"/>
  <c r="G128" i="31"/>
  <c r="H128" i="31" s="1"/>
  <c r="G127" i="31"/>
  <c r="H127" i="31" s="1"/>
  <c r="G126" i="31"/>
  <c r="H126" i="31" s="1"/>
  <c r="G125" i="31"/>
  <c r="H125" i="31" s="1"/>
  <c r="G124" i="31"/>
  <c r="H124" i="31" s="1"/>
  <c r="G121" i="31"/>
  <c r="H121" i="31" s="1"/>
  <c r="G120" i="31"/>
  <c r="H120" i="31" s="1"/>
  <c r="G119" i="31"/>
  <c r="H119" i="31" s="1"/>
  <c r="G118" i="31"/>
  <c r="H118" i="31" s="1"/>
  <c r="G115" i="31"/>
  <c r="H115" i="31" s="1"/>
  <c r="G114" i="31"/>
  <c r="H114" i="31" s="1"/>
  <c r="G113" i="31"/>
  <c r="H113" i="31" s="1"/>
  <c r="G111" i="31"/>
  <c r="H111" i="31" s="1"/>
  <c r="G110" i="31"/>
  <c r="H110" i="31" s="1"/>
  <c r="G109" i="31"/>
  <c r="H109" i="31" s="1"/>
  <c r="G108" i="31"/>
  <c r="H108" i="31" s="1"/>
  <c r="G107" i="31"/>
  <c r="H107" i="31" s="1"/>
  <c r="G104" i="31"/>
  <c r="H104" i="31" s="1"/>
  <c r="G102" i="31"/>
  <c r="H102" i="31" s="1"/>
  <c r="G100" i="31"/>
  <c r="H100" i="31" s="1"/>
  <c r="G98" i="31"/>
  <c r="H98" i="31" s="1"/>
  <c r="G96" i="31"/>
  <c r="H96" i="31" s="1"/>
  <c r="G94" i="31"/>
  <c r="H94" i="31" s="1"/>
  <c r="G92" i="31"/>
  <c r="H92" i="31" s="1"/>
  <c r="G90" i="31"/>
  <c r="H90" i="31" s="1"/>
  <c r="G88" i="31"/>
  <c r="H88" i="31" s="1"/>
  <c r="G86" i="31"/>
  <c r="H86" i="31" s="1"/>
  <c r="G84" i="31"/>
  <c r="H84" i="31" s="1"/>
  <c r="H82" i="31"/>
  <c r="G80" i="31"/>
  <c r="H80" i="31" s="1"/>
  <c r="G78" i="31"/>
  <c r="H78" i="31" s="1"/>
  <c r="H76" i="31"/>
  <c r="G76" i="31"/>
  <c r="G74" i="31"/>
  <c r="H74" i="31" s="1"/>
  <c r="G72" i="31"/>
  <c r="H72" i="31" s="1"/>
  <c r="G70" i="31"/>
  <c r="H70" i="31" s="1"/>
  <c r="G68" i="31"/>
  <c r="H68" i="31" s="1"/>
  <c r="G66" i="31"/>
  <c r="H66" i="31" s="1"/>
  <c r="G64" i="31"/>
  <c r="H64" i="31" s="1"/>
  <c r="G62" i="31"/>
  <c r="H62" i="31" s="1"/>
  <c r="G61" i="31"/>
  <c r="H61" i="31" s="1"/>
  <c r="G60" i="31"/>
  <c r="H60" i="31" s="1"/>
  <c r="G59" i="31"/>
  <c r="H59" i="31" s="1"/>
  <c r="G58" i="31"/>
  <c r="H58" i="31" s="1"/>
  <c r="G57" i="31"/>
  <c r="H57" i="31" s="1"/>
  <c r="G56" i="31"/>
  <c r="H56" i="31" s="1"/>
  <c r="G55" i="31"/>
  <c r="H55" i="31" s="1"/>
  <c r="H54" i="31"/>
  <c r="G54" i="31"/>
  <c r="G53" i="31"/>
  <c r="H53" i="31" s="1"/>
  <c r="G52" i="31"/>
  <c r="H52" i="31" s="1"/>
  <c r="G51" i="31"/>
  <c r="H51" i="31" s="1"/>
  <c r="G50" i="31"/>
  <c r="H50" i="31" s="1"/>
  <c r="G49" i="31"/>
  <c r="H49" i="31" s="1"/>
  <c r="G48" i="31"/>
  <c r="H48" i="31" s="1"/>
  <c r="G47" i="31"/>
  <c r="H47" i="31" s="1"/>
  <c r="G46" i="31"/>
  <c r="H46" i="31" s="1"/>
  <c r="G45" i="31"/>
  <c r="H45" i="31" s="1"/>
  <c r="G44" i="31"/>
  <c r="H44" i="31" s="1"/>
  <c r="G43" i="31"/>
  <c r="H43" i="31" s="1"/>
  <c r="G42" i="31"/>
  <c r="H42" i="31" s="1"/>
  <c r="G39" i="31"/>
  <c r="H39" i="31" s="1"/>
  <c r="G37" i="31"/>
  <c r="H37" i="31" s="1"/>
  <c r="G35" i="31"/>
  <c r="H35" i="31" s="1"/>
  <c r="G33" i="31"/>
  <c r="H33" i="31" s="1"/>
  <c r="G31" i="31"/>
  <c r="H31" i="31" s="1"/>
  <c r="G29" i="31"/>
  <c r="H29" i="31" s="1"/>
  <c r="G27" i="31"/>
  <c r="H27" i="31" s="1"/>
  <c r="G25" i="31"/>
  <c r="H25" i="31" s="1"/>
  <c r="G23" i="31"/>
  <c r="H23" i="31" s="1"/>
  <c r="G21" i="31"/>
  <c r="H21" i="31" s="1"/>
  <c r="G19" i="31"/>
  <c r="H19" i="31" s="1"/>
  <c r="G17" i="31"/>
  <c r="H17" i="31" s="1"/>
  <c r="G15" i="31"/>
  <c r="H15" i="31" s="1"/>
  <c r="G207" i="30"/>
  <c r="H207" i="30" s="1"/>
  <c r="G205" i="30"/>
  <c r="H205" i="30" s="1"/>
  <c r="G203" i="30"/>
  <c r="H203" i="30" s="1"/>
  <c r="G201" i="30"/>
  <c r="H201" i="30" s="1"/>
  <c r="G199" i="30"/>
  <c r="H199" i="30" s="1"/>
  <c r="G198" i="30"/>
  <c r="H198" i="30" s="1"/>
  <c r="G195" i="30"/>
  <c r="H195" i="30" s="1"/>
  <c r="G193" i="30"/>
  <c r="H193" i="30" s="1"/>
  <c r="G191" i="30"/>
  <c r="H191" i="30" s="1"/>
  <c r="G189" i="30"/>
  <c r="H189" i="30" s="1"/>
  <c r="G187" i="30"/>
  <c r="H187" i="30" s="1"/>
  <c r="G185" i="30"/>
  <c r="H185" i="30" s="1"/>
  <c r="G183" i="30"/>
  <c r="H183" i="30" s="1"/>
  <c r="G182" i="30"/>
  <c r="H182" i="30" s="1"/>
  <c r="G179" i="30"/>
  <c r="H179" i="30" s="1"/>
  <c r="G177" i="30"/>
  <c r="H177" i="30" s="1"/>
  <c r="G175" i="30"/>
  <c r="H175" i="30" s="1"/>
  <c r="G173" i="30"/>
  <c r="H173" i="30" s="1"/>
  <c r="G153" i="30"/>
  <c r="H153" i="30" s="1"/>
  <c r="G151" i="30"/>
  <c r="H151" i="30" s="1"/>
  <c r="G149" i="30"/>
  <c r="H149" i="30" s="1"/>
  <c r="G147" i="30"/>
  <c r="H147" i="30" s="1"/>
  <c r="G145" i="30"/>
  <c r="H145" i="30" s="1"/>
  <c r="G143" i="30"/>
  <c r="H143" i="30" s="1"/>
  <c r="G141" i="30"/>
  <c r="H141" i="30" s="1"/>
  <c r="G139" i="30"/>
  <c r="H139" i="30" s="1"/>
  <c r="G138" i="30"/>
  <c r="H138" i="30" s="1"/>
  <c r="G137" i="30"/>
  <c r="H137" i="30" s="1"/>
  <c r="G136" i="30"/>
  <c r="H136" i="30" s="1"/>
  <c r="G135" i="30"/>
  <c r="H135" i="30" s="1"/>
  <c r="G134" i="30"/>
  <c r="H134" i="30" s="1"/>
  <c r="G133" i="30"/>
  <c r="H133" i="30" s="1"/>
  <c r="G132" i="30"/>
  <c r="H132" i="30" s="1"/>
  <c r="G131" i="30"/>
  <c r="H131" i="30" s="1"/>
  <c r="G130" i="30"/>
  <c r="H130" i="30" s="1"/>
  <c r="G129" i="30"/>
  <c r="H129" i="30" s="1"/>
  <c r="H128" i="30"/>
  <c r="G128" i="30"/>
  <c r="G127" i="30"/>
  <c r="H127" i="30" s="1"/>
  <c r="G126" i="30"/>
  <c r="H126" i="30" s="1"/>
  <c r="G125" i="30"/>
  <c r="H125" i="30" s="1"/>
  <c r="G124" i="30"/>
  <c r="H124" i="30" s="1"/>
  <c r="G121" i="30"/>
  <c r="H121" i="30" s="1"/>
  <c r="G120" i="30"/>
  <c r="H120" i="30" s="1"/>
  <c r="G119" i="30"/>
  <c r="H119" i="30" s="1"/>
  <c r="G118" i="30"/>
  <c r="H118" i="30" s="1"/>
  <c r="G115" i="30"/>
  <c r="H115" i="30" s="1"/>
  <c r="G114" i="30"/>
  <c r="H114" i="30" s="1"/>
  <c r="G113" i="30"/>
  <c r="H113" i="30" s="1"/>
  <c r="G111" i="30"/>
  <c r="H111" i="30" s="1"/>
  <c r="H110" i="30"/>
  <c r="G110" i="30"/>
  <c r="G109" i="30"/>
  <c r="H109" i="30" s="1"/>
  <c r="G108" i="30"/>
  <c r="H108" i="30" s="1"/>
  <c r="G107" i="30"/>
  <c r="H107" i="30" s="1"/>
  <c r="G104" i="30"/>
  <c r="H104" i="30" s="1"/>
  <c r="G102" i="30"/>
  <c r="H102" i="30" s="1"/>
  <c r="G100" i="30"/>
  <c r="H100" i="30" s="1"/>
  <c r="G98" i="30"/>
  <c r="H98" i="30" s="1"/>
  <c r="G96" i="30"/>
  <c r="H96" i="30" s="1"/>
  <c r="G94" i="30"/>
  <c r="H94" i="30" s="1"/>
  <c r="G92" i="30"/>
  <c r="H92" i="30" s="1"/>
  <c r="G90" i="30"/>
  <c r="H90" i="30" s="1"/>
  <c r="G88" i="30"/>
  <c r="H88" i="30" s="1"/>
  <c r="G86" i="30"/>
  <c r="H86" i="30" s="1"/>
  <c r="G84" i="30"/>
  <c r="H84" i="30" s="1"/>
  <c r="H82" i="30"/>
  <c r="G80" i="30"/>
  <c r="H80" i="30" s="1"/>
  <c r="G78" i="30"/>
  <c r="H78" i="30" s="1"/>
  <c r="G76" i="30"/>
  <c r="H76" i="30" s="1"/>
  <c r="G74" i="30"/>
  <c r="H74" i="30" s="1"/>
  <c r="G72" i="30"/>
  <c r="H72" i="30" s="1"/>
  <c r="G70" i="30"/>
  <c r="H70" i="30" s="1"/>
  <c r="G68" i="30"/>
  <c r="H68" i="30" s="1"/>
  <c r="G66" i="30"/>
  <c r="H66" i="30" s="1"/>
  <c r="G64" i="30"/>
  <c r="H64" i="30" s="1"/>
  <c r="G62" i="30"/>
  <c r="H62" i="30" s="1"/>
  <c r="G61" i="30"/>
  <c r="H61" i="30" s="1"/>
  <c r="G60" i="30"/>
  <c r="H60" i="30" s="1"/>
  <c r="G59" i="30"/>
  <c r="H59" i="30" s="1"/>
  <c r="G58" i="30"/>
  <c r="H58" i="30" s="1"/>
  <c r="G57" i="30"/>
  <c r="H57" i="30" s="1"/>
  <c r="G56" i="30"/>
  <c r="H56" i="30" s="1"/>
  <c r="G55" i="30"/>
  <c r="H55" i="30" s="1"/>
  <c r="G54" i="30"/>
  <c r="H54" i="30" s="1"/>
  <c r="G53" i="30"/>
  <c r="H53" i="30" s="1"/>
  <c r="G52" i="30"/>
  <c r="H52" i="30" s="1"/>
  <c r="G51" i="30"/>
  <c r="H51" i="30" s="1"/>
  <c r="G50" i="30"/>
  <c r="H50" i="30" s="1"/>
  <c r="G49" i="30"/>
  <c r="H49" i="30" s="1"/>
  <c r="G48" i="30"/>
  <c r="H48" i="30" s="1"/>
  <c r="G47" i="30"/>
  <c r="H47" i="30" s="1"/>
  <c r="G46" i="30"/>
  <c r="H46" i="30" s="1"/>
  <c r="G45" i="30"/>
  <c r="H45" i="30" s="1"/>
  <c r="G44" i="30"/>
  <c r="H44" i="30" s="1"/>
  <c r="G43" i="30"/>
  <c r="H43" i="30" s="1"/>
  <c r="G42" i="30"/>
  <c r="H42" i="30" s="1"/>
  <c r="G39" i="30"/>
  <c r="H39" i="30" s="1"/>
  <c r="G37" i="30"/>
  <c r="H37" i="30" s="1"/>
  <c r="G35" i="30"/>
  <c r="H35" i="30" s="1"/>
  <c r="G33" i="30"/>
  <c r="H33" i="30" s="1"/>
  <c r="G31" i="30"/>
  <c r="H31" i="30" s="1"/>
  <c r="G29" i="30"/>
  <c r="H29" i="30" s="1"/>
  <c r="G27" i="30"/>
  <c r="H27" i="30" s="1"/>
  <c r="G25" i="30"/>
  <c r="H25" i="30" s="1"/>
  <c r="G23" i="30"/>
  <c r="H23" i="30" s="1"/>
  <c r="G21" i="30"/>
  <c r="H21" i="30" s="1"/>
  <c r="G19" i="30"/>
  <c r="H19" i="30" s="1"/>
  <c r="G17" i="30"/>
  <c r="H17" i="30" s="1"/>
  <c r="G15" i="30"/>
  <c r="H15" i="30" s="1"/>
  <c r="G207" i="29"/>
  <c r="H207" i="29" s="1"/>
  <c r="G205" i="29"/>
  <c r="H205" i="29" s="1"/>
  <c r="G203" i="29"/>
  <c r="H203" i="29" s="1"/>
  <c r="G201" i="29"/>
  <c r="H201" i="29" s="1"/>
  <c r="G199" i="29"/>
  <c r="H199" i="29" s="1"/>
  <c r="G198" i="29"/>
  <c r="H198" i="29" s="1"/>
  <c r="G195" i="29"/>
  <c r="H195" i="29" s="1"/>
  <c r="G193" i="29"/>
  <c r="H193" i="29" s="1"/>
  <c r="G191" i="29"/>
  <c r="H191" i="29" s="1"/>
  <c r="G189" i="29"/>
  <c r="H189" i="29" s="1"/>
  <c r="G187" i="29"/>
  <c r="H187" i="29" s="1"/>
  <c r="G185" i="29"/>
  <c r="H185" i="29" s="1"/>
  <c r="G183" i="29"/>
  <c r="H183" i="29" s="1"/>
  <c r="G182" i="29"/>
  <c r="H182" i="29" s="1"/>
  <c r="G179" i="29"/>
  <c r="H179" i="29" s="1"/>
  <c r="G177" i="29"/>
  <c r="H177" i="29" s="1"/>
  <c r="G175" i="29"/>
  <c r="H175" i="29" s="1"/>
  <c r="G173" i="29"/>
  <c r="H173" i="29" s="1"/>
  <c r="G153" i="29"/>
  <c r="H153" i="29" s="1"/>
  <c r="G151" i="29"/>
  <c r="H151" i="29" s="1"/>
  <c r="G149" i="29"/>
  <c r="H149" i="29" s="1"/>
  <c r="G147" i="29"/>
  <c r="H147" i="29" s="1"/>
  <c r="G145" i="29"/>
  <c r="H145" i="29" s="1"/>
  <c r="G143" i="29"/>
  <c r="H143" i="29" s="1"/>
  <c r="G141" i="29"/>
  <c r="H141" i="29" s="1"/>
  <c r="G139" i="29"/>
  <c r="H139" i="29" s="1"/>
  <c r="G138" i="29"/>
  <c r="H138" i="29" s="1"/>
  <c r="G137" i="29"/>
  <c r="H137" i="29" s="1"/>
  <c r="G136" i="29"/>
  <c r="H136" i="29" s="1"/>
  <c r="G135" i="29"/>
  <c r="H135" i="29" s="1"/>
  <c r="G134" i="29"/>
  <c r="H134" i="29" s="1"/>
  <c r="G133" i="29"/>
  <c r="H133" i="29" s="1"/>
  <c r="G132" i="29"/>
  <c r="H132" i="29" s="1"/>
  <c r="G131" i="29"/>
  <c r="H131" i="29" s="1"/>
  <c r="G130" i="29"/>
  <c r="H130" i="29" s="1"/>
  <c r="G129" i="29"/>
  <c r="H129" i="29" s="1"/>
  <c r="G128" i="29"/>
  <c r="H128" i="29" s="1"/>
  <c r="G127" i="29"/>
  <c r="H127" i="29" s="1"/>
  <c r="H126" i="29"/>
  <c r="G126" i="29"/>
  <c r="G125" i="29"/>
  <c r="H125" i="29" s="1"/>
  <c r="G124" i="29"/>
  <c r="H124" i="29" s="1"/>
  <c r="G121" i="29"/>
  <c r="H121" i="29" s="1"/>
  <c r="G120" i="29"/>
  <c r="H120" i="29" s="1"/>
  <c r="G119" i="29"/>
  <c r="H119" i="29" s="1"/>
  <c r="G118" i="29"/>
  <c r="H118" i="29" s="1"/>
  <c r="G115" i="29"/>
  <c r="H115" i="29" s="1"/>
  <c r="G114" i="29"/>
  <c r="H114" i="29" s="1"/>
  <c r="G113" i="29"/>
  <c r="H113" i="29" s="1"/>
  <c r="G111" i="29"/>
  <c r="H111" i="29" s="1"/>
  <c r="G110" i="29"/>
  <c r="H110" i="29" s="1"/>
  <c r="G109" i="29"/>
  <c r="H109" i="29" s="1"/>
  <c r="G108" i="29"/>
  <c r="H108" i="29" s="1"/>
  <c r="G107" i="29"/>
  <c r="H107" i="29" s="1"/>
  <c r="G104" i="29"/>
  <c r="H104" i="29" s="1"/>
  <c r="G102" i="29"/>
  <c r="H102" i="29" s="1"/>
  <c r="G100" i="29"/>
  <c r="H100" i="29" s="1"/>
  <c r="G98" i="29"/>
  <c r="H98" i="29" s="1"/>
  <c r="G96" i="29"/>
  <c r="H96" i="29" s="1"/>
  <c r="G94" i="29"/>
  <c r="H94" i="29" s="1"/>
  <c r="G92" i="29"/>
  <c r="H92" i="29" s="1"/>
  <c r="H90" i="29"/>
  <c r="G90" i="29"/>
  <c r="G88" i="29"/>
  <c r="H88" i="29" s="1"/>
  <c r="G86" i="29"/>
  <c r="H86" i="29" s="1"/>
  <c r="G84" i="29"/>
  <c r="H84" i="29" s="1"/>
  <c r="H82" i="29"/>
  <c r="G80" i="29"/>
  <c r="H80" i="29" s="1"/>
  <c r="G78" i="29"/>
  <c r="H78" i="29" s="1"/>
  <c r="H76" i="29"/>
  <c r="G76" i="29"/>
  <c r="G74" i="29"/>
  <c r="H74" i="29" s="1"/>
  <c r="G72" i="29"/>
  <c r="H72" i="29" s="1"/>
  <c r="G70" i="29"/>
  <c r="H70" i="29" s="1"/>
  <c r="G68" i="29"/>
  <c r="H68" i="29" s="1"/>
  <c r="G66" i="29"/>
  <c r="H66" i="29" s="1"/>
  <c r="G64" i="29"/>
  <c r="H64" i="29" s="1"/>
  <c r="G62" i="29"/>
  <c r="H62" i="29" s="1"/>
  <c r="G61" i="29"/>
  <c r="H61" i="29" s="1"/>
  <c r="G60" i="29"/>
  <c r="H60" i="29" s="1"/>
  <c r="G59" i="29"/>
  <c r="H59" i="29" s="1"/>
  <c r="G58" i="29"/>
  <c r="H58" i="29" s="1"/>
  <c r="G57" i="29"/>
  <c r="H57" i="29" s="1"/>
  <c r="G56" i="29"/>
  <c r="H56" i="29" s="1"/>
  <c r="G55" i="29"/>
  <c r="H55" i="29" s="1"/>
  <c r="G54" i="29"/>
  <c r="H54" i="29" s="1"/>
  <c r="G53" i="29"/>
  <c r="H53" i="29" s="1"/>
  <c r="G52" i="29"/>
  <c r="H52" i="29" s="1"/>
  <c r="G51" i="29"/>
  <c r="H51" i="29" s="1"/>
  <c r="G50" i="29"/>
  <c r="H50" i="29" s="1"/>
  <c r="G49" i="29"/>
  <c r="H49" i="29" s="1"/>
  <c r="G48" i="29"/>
  <c r="H48" i="29" s="1"/>
  <c r="G47" i="29"/>
  <c r="H47" i="29" s="1"/>
  <c r="H46" i="29"/>
  <c r="G46" i="29"/>
  <c r="G45" i="29"/>
  <c r="H45" i="29" s="1"/>
  <c r="G44" i="29"/>
  <c r="H44" i="29" s="1"/>
  <c r="G43" i="29"/>
  <c r="H43" i="29" s="1"/>
  <c r="G42" i="29"/>
  <c r="H42" i="29" s="1"/>
  <c r="G39" i="29"/>
  <c r="H39" i="29" s="1"/>
  <c r="G37" i="29"/>
  <c r="H37" i="29" s="1"/>
  <c r="G35" i="29"/>
  <c r="H35" i="29" s="1"/>
  <c r="G33" i="29"/>
  <c r="H33" i="29" s="1"/>
  <c r="G31" i="29"/>
  <c r="H31" i="29" s="1"/>
  <c r="G29" i="29"/>
  <c r="H29" i="29" s="1"/>
  <c r="G27" i="29"/>
  <c r="H27" i="29" s="1"/>
  <c r="G25" i="29"/>
  <c r="H25" i="29" s="1"/>
  <c r="G23" i="29"/>
  <c r="H23" i="29" s="1"/>
  <c r="G21" i="29"/>
  <c r="H21" i="29" s="1"/>
  <c r="H19" i="29"/>
  <c r="G19" i="29"/>
  <c r="G17" i="29"/>
  <c r="H17" i="29" s="1"/>
  <c r="G15" i="29"/>
  <c r="H15" i="29" s="1"/>
  <c r="G207" i="13"/>
  <c r="H207" i="13" s="1"/>
  <c r="G205" i="13"/>
  <c r="H205" i="13" s="1"/>
  <c r="G203" i="13"/>
  <c r="H203" i="13" s="1"/>
  <c r="G201" i="13"/>
  <c r="H201" i="13" s="1"/>
  <c r="G199" i="13"/>
  <c r="H199" i="13" s="1"/>
  <c r="G198" i="13"/>
  <c r="H198" i="13" s="1"/>
  <c r="G195" i="13"/>
  <c r="H195" i="13" s="1"/>
  <c r="G193" i="13"/>
  <c r="H193" i="13" s="1"/>
  <c r="G191" i="13"/>
  <c r="H191" i="13" s="1"/>
  <c r="G189" i="13"/>
  <c r="H189" i="13" s="1"/>
  <c r="G187" i="13"/>
  <c r="H187" i="13" s="1"/>
  <c r="G185" i="13"/>
  <c r="H185" i="13" s="1"/>
  <c r="G183" i="13"/>
  <c r="H183" i="13" s="1"/>
  <c r="G182" i="13"/>
  <c r="H182" i="13" s="1"/>
  <c r="G179" i="13"/>
  <c r="H179" i="13" s="1"/>
  <c r="G177" i="13"/>
  <c r="H177" i="13" s="1"/>
  <c r="G175" i="13"/>
  <c r="H175" i="13" s="1"/>
  <c r="G173" i="13"/>
  <c r="H173" i="13" s="1"/>
  <c r="G153" i="13"/>
  <c r="H153" i="13" s="1"/>
  <c r="G151" i="13"/>
  <c r="H151" i="13" s="1"/>
  <c r="H149" i="13"/>
  <c r="G149" i="13"/>
  <c r="G147" i="13"/>
  <c r="H147" i="13" s="1"/>
  <c r="G145" i="13"/>
  <c r="H145" i="13" s="1"/>
  <c r="G143" i="13"/>
  <c r="H143" i="13" s="1"/>
  <c r="G141" i="13"/>
  <c r="H141" i="13" s="1"/>
  <c r="G139" i="13"/>
  <c r="H139" i="13" s="1"/>
  <c r="G138" i="13"/>
  <c r="H138" i="13" s="1"/>
  <c r="G137" i="13"/>
  <c r="H137" i="13" s="1"/>
  <c r="G136" i="13"/>
  <c r="H136" i="13" s="1"/>
  <c r="G135" i="13"/>
  <c r="H135" i="13" s="1"/>
  <c r="G134" i="13"/>
  <c r="H134" i="13" s="1"/>
  <c r="G133" i="13"/>
  <c r="H133" i="13" s="1"/>
  <c r="G132" i="13"/>
  <c r="H132" i="13" s="1"/>
  <c r="G131" i="13"/>
  <c r="H131" i="13" s="1"/>
  <c r="G130" i="13"/>
  <c r="H130" i="13" s="1"/>
  <c r="G129" i="13"/>
  <c r="H129" i="13" s="1"/>
  <c r="G128" i="13"/>
  <c r="H128" i="13" s="1"/>
  <c r="G127" i="13"/>
  <c r="H127" i="13" s="1"/>
  <c r="G126" i="13"/>
  <c r="H126" i="13" s="1"/>
  <c r="G125" i="13"/>
  <c r="H125" i="13" s="1"/>
  <c r="G124" i="13"/>
  <c r="H124" i="13" s="1"/>
  <c r="G121" i="13"/>
  <c r="H121" i="13" s="1"/>
  <c r="G120" i="13"/>
  <c r="H120" i="13" s="1"/>
  <c r="G119" i="13"/>
  <c r="H119" i="13" s="1"/>
  <c r="G118" i="13"/>
  <c r="H118" i="13" s="1"/>
  <c r="G115" i="13"/>
  <c r="H115" i="13" s="1"/>
  <c r="G114" i="13"/>
  <c r="H114" i="13" s="1"/>
  <c r="G113" i="13"/>
  <c r="H113" i="13" s="1"/>
  <c r="G111" i="13"/>
  <c r="H111" i="13" s="1"/>
  <c r="G110" i="13"/>
  <c r="H110" i="13" s="1"/>
  <c r="G109" i="13"/>
  <c r="H109" i="13" s="1"/>
  <c r="G108" i="13"/>
  <c r="H108" i="13" s="1"/>
  <c r="G107" i="13"/>
  <c r="H107" i="13" s="1"/>
  <c r="G104" i="13"/>
  <c r="H104" i="13" s="1"/>
  <c r="G102" i="13"/>
  <c r="H102" i="13" s="1"/>
  <c r="G100" i="13"/>
  <c r="H100" i="13" s="1"/>
  <c r="G98" i="13"/>
  <c r="H98" i="13" s="1"/>
  <c r="G96" i="13"/>
  <c r="H96" i="13" s="1"/>
  <c r="G94" i="13"/>
  <c r="H94" i="13" s="1"/>
  <c r="G92" i="13"/>
  <c r="H92" i="13" s="1"/>
  <c r="H90" i="13"/>
  <c r="G90" i="13"/>
  <c r="G88" i="13"/>
  <c r="H88" i="13" s="1"/>
  <c r="G86" i="13"/>
  <c r="H86" i="13" s="1"/>
  <c r="G84" i="13"/>
  <c r="H84" i="13" s="1"/>
  <c r="H82" i="13"/>
  <c r="G80" i="13"/>
  <c r="H80" i="13" s="1"/>
  <c r="G78" i="13"/>
  <c r="H78" i="13" s="1"/>
  <c r="H76" i="13"/>
  <c r="G76" i="13"/>
  <c r="G74" i="13"/>
  <c r="H74" i="13" s="1"/>
  <c r="G72" i="13"/>
  <c r="H72" i="13" s="1"/>
  <c r="G70" i="13"/>
  <c r="H70" i="13" s="1"/>
  <c r="G68" i="13"/>
  <c r="H68" i="13" s="1"/>
  <c r="G66" i="13"/>
  <c r="H66" i="13" s="1"/>
  <c r="G64" i="13"/>
  <c r="H64" i="13" s="1"/>
  <c r="G62" i="13"/>
  <c r="H62" i="13" s="1"/>
  <c r="G61" i="13"/>
  <c r="H61" i="13" s="1"/>
  <c r="G60" i="13"/>
  <c r="H60" i="13" s="1"/>
  <c r="G59" i="13"/>
  <c r="H59" i="13" s="1"/>
  <c r="H58" i="13"/>
  <c r="G58" i="13"/>
  <c r="G57" i="13"/>
  <c r="H57" i="13" s="1"/>
  <c r="G56" i="13"/>
  <c r="H56" i="13" s="1"/>
  <c r="G55" i="13"/>
  <c r="H55" i="13" s="1"/>
  <c r="G54" i="13"/>
  <c r="H54" i="13" s="1"/>
  <c r="G53" i="13"/>
  <c r="H53" i="13" s="1"/>
  <c r="G52" i="13"/>
  <c r="H52" i="13" s="1"/>
  <c r="G51" i="13"/>
  <c r="H51" i="13" s="1"/>
  <c r="G50" i="13"/>
  <c r="H50" i="13" s="1"/>
  <c r="G49" i="13"/>
  <c r="H49" i="13" s="1"/>
  <c r="G48" i="13"/>
  <c r="H48" i="13" s="1"/>
  <c r="G47" i="13"/>
  <c r="H47" i="13" s="1"/>
  <c r="G46" i="13"/>
  <c r="H46" i="13" s="1"/>
  <c r="G45" i="13"/>
  <c r="H45" i="13" s="1"/>
  <c r="G44" i="13"/>
  <c r="H44" i="13" s="1"/>
  <c r="G43" i="13"/>
  <c r="H43" i="13" s="1"/>
  <c r="G42" i="13"/>
  <c r="H42" i="13" s="1"/>
  <c r="G39" i="13"/>
  <c r="H39" i="13" s="1"/>
  <c r="G37" i="13"/>
  <c r="H37" i="13" s="1"/>
  <c r="G35" i="13"/>
  <c r="H35" i="13" s="1"/>
  <c r="G33" i="13"/>
  <c r="H33" i="13" s="1"/>
  <c r="G31" i="13"/>
  <c r="H31" i="13" s="1"/>
  <c r="G29" i="13"/>
  <c r="H29" i="13" s="1"/>
  <c r="G27" i="13"/>
  <c r="H27" i="13" s="1"/>
  <c r="G25" i="13"/>
  <c r="H25" i="13" s="1"/>
  <c r="G23" i="13"/>
  <c r="H23" i="13" s="1"/>
  <c r="G21" i="13"/>
  <c r="H21" i="13" s="1"/>
  <c r="G19" i="13"/>
  <c r="H19" i="13" s="1"/>
  <c r="G17" i="13"/>
  <c r="H17" i="13" s="1"/>
  <c r="G15" i="13"/>
  <c r="H15" i="13" s="1"/>
  <c r="G207" i="26"/>
  <c r="H207" i="26" s="1"/>
  <c r="G205" i="26"/>
  <c r="H205" i="26" s="1"/>
  <c r="G203" i="26"/>
  <c r="H203" i="26" s="1"/>
  <c r="G201" i="26"/>
  <c r="H201" i="26" s="1"/>
  <c r="G199" i="26"/>
  <c r="H199" i="26" s="1"/>
  <c r="G198" i="26"/>
  <c r="H198" i="26" s="1"/>
  <c r="G195" i="26"/>
  <c r="H195" i="26" s="1"/>
  <c r="G193" i="26"/>
  <c r="H193" i="26" s="1"/>
  <c r="G191" i="26"/>
  <c r="H191" i="26" s="1"/>
  <c r="G189" i="26"/>
  <c r="H189" i="26" s="1"/>
  <c r="G187" i="26"/>
  <c r="H187" i="26" s="1"/>
  <c r="G185" i="26"/>
  <c r="H185" i="26" s="1"/>
  <c r="G183" i="26"/>
  <c r="H183" i="26" s="1"/>
  <c r="G182" i="26"/>
  <c r="H182" i="26" s="1"/>
  <c r="G179" i="26"/>
  <c r="H179" i="26" s="1"/>
  <c r="G177" i="26"/>
  <c r="H177" i="26" s="1"/>
  <c r="G175" i="26"/>
  <c r="H175" i="26" s="1"/>
  <c r="G173" i="26"/>
  <c r="H173" i="26" s="1"/>
  <c r="G153" i="26"/>
  <c r="H153" i="26" s="1"/>
  <c r="G151" i="26"/>
  <c r="H151" i="26" s="1"/>
  <c r="G149" i="26"/>
  <c r="H149" i="26" s="1"/>
  <c r="G147" i="26"/>
  <c r="H147" i="26" s="1"/>
  <c r="G145" i="26"/>
  <c r="H145" i="26" s="1"/>
  <c r="G143" i="26"/>
  <c r="H143" i="26" s="1"/>
  <c r="G141" i="26"/>
  <c r="H141" i="26" s="1"/>
  <c r="G139" i="26"/>
  <c r="H139" i="26" s="1"/>
  <c r="G138" i="26"/>
  <c r="H138" i="26" s="1"/>
  <c r="G137" i="26"/>
  <c r="H137" i="26" s="1"/>
  <c r="G136" i="26"/>
  <c r="H136" i="26" s="1"/>
  <c r="G135" i="26"/>
  <c r="H135" i="26" s="1"/>
  <c r="G134" i="26"/>
  <c r="H134" i="26" s="1"/>
  <c r="G133" i="26"/>
  <c r="H133" i="26" s="1"/>
  <c r="G132" i="26"/>
  <c r="H132" i="26" s="1"/>
  <c r="G131" i="26"/>
  <c r="H131" i="26" s="1"/>
  <c r="G130" i="26"/>
  <c r="H130" i="26" s="1"/>
  <c r="G129" i="26"/>
  <c r="H129" i="26" s="1"/>
  <c r="G128" i="26"/>
  <c r="H128" i="26" s="1"/>
  <c r="G127" i="26"/>
  <c r="H127" i="26" s="1"/>
  <c r="G126" i="26"/>
  <c r="H126" i="26" s="1"/>
  <c r="G125" i="26"/>
  <c r="H125" i="26" s="1"/>
  <c r="G124" i="26"/>
  <c r="H124" i="26" s="1"/>
  <c r="G121" i="26"/>
  <c r="H121" i="26" s="1"/>
  <c r="G120" i="26"/>
  <c r="H120" i="26" s="1"/>
  <c r="G119" i="26"/>
  <c r="H119" i="26" s="1"/>
  <c r="G118" i="26"/>
  <c r="H118" i="26" s="1"/>
  <c r="G115" i="26"/>
  <c r="H115" i="26" s="1"/>
  <c r="G114" i="26"/>
  <c r="H114" i="26" s="1"/>
  <c r="G113" i="26"/>
  <c r="H113" i="26" s="1"/>
  <c r="G111" i="26"/>
  <c r="H111" i="26" s="1"/>
  <c r="G110" i="26"/>
  <c r="H110" i="26" s="1"/>
  <c r="G109" i="26"/>
  <c r="H109" i="26" s="1"/>
  <c r="G108" i="26"/>
  <c r="H108" i="26" s="1"/>
  <c r="G107" i="26"/>
  <c r="H107" i="26" s="1"/>
  <c r="G104" i="26"/>
  <c r="H104" i="26" s="1"/>
  <c r="G102" i="26"/>
  <c r="H102" i="26" s="1"/>
  <c r="G100" i="26"/>
  <c r="H100" i="26" s="1"/>
  <c r="G98" i="26"/>
  <c r="H98" i="26" s="1"/>
  <c r="G96" i="26"/>
  <c r="H96" i="26" s="1"/>
  <c r="G94" i="26"/>
  <c r="H94" i="26" s="1"/>
  <c r="G92" i="26"/>
  <c r="H92" i="26" s="1"/>
  <c r="G90" i="26"/>
  <c r="H90" i="26" s="1"/>
  <c r="G88" i="26"/>
  <c r="H88" i="26" s="1"/>
  <c r="G86" i="26"/>
  <c r="H86" i="26" s="1"/>
  <c r="G84" i="26"/>
  <c r="H84" i="26" s="1"/>
  <c r="H82" i="26"/>
  <c r="G80" i="26"/>
  <c r="H80" i="26" s="1"/>
  <c r="G78" i="26"/>
  <c r="H78" i="26" s="1"/>
  <c r="G76" i="26"/>
  <c r="H76" i="26" s="1"/>
  <c r="G74" i="26"/>
  <c r="H74" i="26" s="1"/>
  <c r="G72" i="26"/>
  <c r="H72" i="26" s="1"/>
  <c r="G70" i="26"/>
  <c r="H70" i="26" s="1"/>
  <c r="G68" i="26"/>
  <c r="H68" i="26" s="1"/>
  <c r="G66" i="26"/>
  <c r="H66" i="26" s="1"/>
  <c r="G64" i="26"/>
  <c r="H64" i="26" s="1"/>
  <c r="G62" i="26"/>
  <c r="H62" i="26" s="1"/>
  <c r="G61" i="26"/>
  <c r="H61" i="26" s="1"/>
  <c r="G60" i="26"/>
  <c r="H60" i="26" s="1"/>
  <c r="G59" i="26"/>
  <c r="H59" i="26" s="1"/>
  <c r="G58" i="26"/>
  <c r="H58" i="26" s="1"/>
  <c r="G57" i="26"/>
  <c r="H57" i="26" s="1"/>
  <c r="G56" i="26"/>
  <c r="H56" i="26" s="1"/>
  <c r="G55" i="26"/>
  <c r="H55" i="26" s="1"/>
  <c r="G54" i="26"/>
  <c r="H54" i="26" s="1"/>
  <c r="G53" i="26"/>
  <c r="H53" i="26" s="1"/>
  <c r="H52" i="26"/>
  <c r="G52" i="26"/>
  <c r="G51" i="26"/>
  <c r="H51" i="26" s="1"/>
  <c r="G50" i="26"/>
  <c r="H50" i="26" s="1"/>
  <c r="G49" i="26"/>
  <c r="H49" i="26" s="1"/>
  <c r="G48" i="26"/>
  <c r="H48" i="26" s="1"/>
  <c r="G47" i="26"/>
  <c r="H47" i="26" s="1"/>
  <c r="G46" i="26"/>
  <c r="H46" i="26" s="1"/>
  <c r="G45" i="26"/>
  <c r="H45" i="26" s="1"/>
  <c r="G44" i="26"/>
  <c r="H44" i="26" s="1"/>
  <c r="G43" i="26"/>
  <c r="H43" i="26" s="1"/>
  <c r="G42" i="26"/>
  <c r="H42" i="26" s="1"/>
  <c r="G39" i="26"/>
  <c r="H39" i="26" s="1"/>
  <c r="G37" i="26"/>
  <c r="H37" i="26" s="1"/>
  <c r="G35" i="26"/>
  <c r="H35" i="26" s="1"/>
  <c r="G33" i="26"/>
  <c r="H33" i="26" s="1"/>
  <c r="G31" i="26"/>
  <c r="H31" i="26" s="1"/>
  <c r="G29" i="26"/>
  <c r="H29" i="26" s="1"/>
  <c r="G27" i="26"/>
  <c r="H27" i="26" s="1"/>
  <c r="G25" i="26"/>
  <c r="H25" i="26" s="1"/>
  <c r="G23" i="26"/>
  <c r="H23" i="26" s="1"/>
  <c r="G21" i="26"/>
  <c r="H21" i="26" s="1"/>
  <c r="G19" i="26"/>
  <c r="H19" i="26" s="1"/>
  <c r="G17" i="26"/>
  <c r="H17" i="26" s="1"/>
  <c r="G15" i="26"/>
  <c r="H15" i="26" s="1"/>
  <c r="G207" i="10"/>
  <c r="H207" i="10" s="1"/>
  <c r="G205" i="10"/>
  <c r="H205" i="10" s="1"/>
  <c r="G203" i="10"/>
  <c r="H203" i="10" s="1"/>
  <c r="G201" i="10"/>
  <c r="H201" i="10" s="1"/>
  <c r="G199" i="10"/>
  <c r="H199" i="10" s="1"/>
  <c r="G198" i="10"/>
  <c r="H198" i="10" s="1"/>
  <c r="G195" i="10"/>
  <c r="H195" i="10" s="1"/>
  <c r="G193" i="10"/>
  <c r="H193" i="10" s="1"/>
  <c r="G191" i="10"/>
  <c r="H191" i="10" s="1"/>
  <c r="G189" i="10"/>
  <c r="H189" i="10" s="1"/>
  <c r="G187" i="10"/>
  <c r="H187" i="10" s="1"/>
  <c r="G185" i="10"/>
  <c r="H185" i="10" s="1"/>
  <c r="G183" i="10"/>
  <c r="H183" i="10" s="1"/>
  <c r="G182" i="10"/>
  <c r="H182" i="10" s="1"/>
  <c r="G179" i="10"/>
  <c r="H179" i="10" s="1"/>
  <c r="G177" i="10"/>
  <c r="H177" i="10" s="1"/>
  <c r="G175" i="10"/>
  <c r="H175" i="10" s="1"/>
  <c r="G173" i="10"/>
  <c r="H173" i="10" s="1"/>
  <c r="G153" i="10"/>
  <c r="H153" i="10" s="1"/>
  <c r="G151" i="10"/>
  <c r="H151" i="10" s="1"/>
  <c r="G149" i="10"/>
  <c r="H149" i="10" s="1"/>
  <c r="G147" i="10"/>
  <c r="H147" i="10" s="1"/>
  <c r="G145" i="10"/>
  <c r="H145" i="10" s="1"/>
  <c r="G143" i="10"/>
  <c r="H143" i="10" s="1"/>
  <c r="G141" i="10"/>
  <c r="H141" i="10" s="1"/>
  <c r="G139" i="10"/>
  <c r="H139" i="10" s="1"/>
  <c r="G138" i="10"/>
  <c r="H138" i="10" s="1"/>
  <c r="G137" i="10"/>
  <c r="H137" i="10" s="1"/>
  <c r="G136" i="10"/>
  <c r="H136" i="10" s="1"/>
  <c r="G135" i="10"/>
  <c r="H135" i="10" s="1"/>
  <c r="G134" i="10"/>
  <c r="H134" i="10" s="1"/>
  <c r="G133" i="10"/>
  <c r="H133" i="10" s="1"/>
  <c r="G132" i="10"/>
  <c r="H132" i="10" s="1"/>
  <c r="G131" i="10"/>
  <c r="H131" i="10" s="1"/>
  <c r="G130" i="10"/>
  <c r="H130" i="10" s="1"/>
  <c r="G129" i="10"/>
  <c r="H129" i="10" s="1"/>
  <c r="G128" i="10"/>
  <c r="H128" i="10" s="1"/>
  <c r="G127" i="10"/>
  <c r="H127" i="10" s="1"/>
  <c r="G126" i="10"/>
  <c r="H126" i="10" s="1"/>
  <c r="G125" i="10"/>
  <c r="H125" i="10" s="1"/>
  <c r="G124" i="10"/>
  <c r="H124" i="10" s="1"/>
  <c r="G121" i="10"/>
  <c r="H121" i="10" s="1"/>
  <c r="G120" i="10"/>
  <c r="H120" i="10" s="1"/>
  <c r="G119" i="10"/>
  <c r="H119" i="10" s="1"/>
  <c r="G118" i="10"/>
  <c r="H118" i="10" s="1"/>
  <c r="G115" i="10"/>
  <c r="H115" i="10" s="1"/>
  <c r="G114" i="10"/>
  <c r="H114" i="10" s="1"/>
  <c r="G113" i="10"/>
  <c r="H113" i="10" s="1"/>
  <c r="G111" i="10"/>
  <c r="H111" i="10" s="1"/>
  <c r="G110" i="10"/>
  <c r="H110" i="10" s="1"/>
  <c r="G109" i="10"/>
  <c r="H109" i="10" s="1"/>
  <c r="G108" i="10"/>
  <c r="H108" i="10" s="1"/>
  <c r="G107" i="10"/>
  <c r="H107" i="10" s="1"/>
  <c r="G104" i="10"/>
  <c r="H104" i="10" s="1"/>
  <c r="G102" i="10"/>
  <c r="H102" i="10" s="1"/>
  <c r="G100" i="10"/>
  <c r="H100" i="10" s="1"/>
  <c r="G98" i="10"/>
  <c r="H98" i="10" s="1"/>
  <c r="G96" i="10"/>
  <c r="H96" i="10" s="1"/>
  <c r="G94" i="10"/>
  <c r="H94" i="10" s="1"/>
  <c r="G92" i="10"/>
  <c r="H92" i="10" s="1"/>
  <c r="G90" i="10"/>
  <c r="H90" i="10" s="1"/>
  <c r="G88" i="10"/>
  <c r="H88" i="10" s="1"/>
  <c r="G86" i="10"/>
  <c r="H86" i="10" s="1"/>
  <c r="G84" i="10"/>
  <c r="H84" i="10" s="1"/>
  <c r="H82" i="10"/>
  <c r="G80" i="10"/>
  <c r="H80" i="10" s="1"/>
  <c r="G78" i="10"/>
  <c r="H78" i="10" s="1"/>
  <c r="G76" i="10"/>
  <c r="H76" i="10" s="1"/>
  <c r="G74" i="10"/>
  <c r="H74" i="10" s="1"/>
  <c r="G72" i="10"/>
  <c r="H72" i="10" s="1"/>
  <c r="G70" i="10"/>
  <c r="H70" i="10" s="1"/>
  <c r="G68" i="10"/>
  <c r="H68" i="10" s="1"/>
  <c r="G66" i="10"/>
  <c r="H66" i="10" s="1"/>
  <c r="G64" i="10"/>
  <c r="H64" i="10" s="1"/>
  <c r="G62" i="10"/>
  <c r="H62" i="10" s="1"/>
  <c r="G61" i="10"/>
  <c r="H61" i="10" s="1"/>
  <c r="H60" i="10"/>
  <c r="G60" i="10"/>
  <c r="G59" i="10"/>
  <c r="H59" i="10" s="1"/>
  <c r="G58" i="10"/>
  <c r="H58" i="10" s="1"/>
  <c r="G57" i="10"/>
  <c r="H57" i="10" s="1"/>
  <c r="G56" i="10"/>
  <c r="H56" i="10" s="1"/>
  <c r="G55" i="10"/>
  <c r="H55" i="10" s="1"/>
  <c r="G54" i="10"/>
  <c r="H54" i="10" s="1"/>
  <c r="G53" i="10"/>
  <c r="H53" i="10" s="1"/>
  <c r="G52" i="10"/>
  <c r="H52" i="10" s="1"/>
  <c r="G51" i="10"/>
  <c r="H51" i="10" s="1"/>
  <c r="G50" i="10"/>
  <c r="H50" i="10" s="1"/>
  <c r="G49" i="10"/>
  <c r="H49" i="10" s="1"/>
  <c r="G48" i="10"/>
  <c r="H48" i="10" s="1"/>
  <c r="G47" i="10"/>
  <c r="H47" i="10" s="1"/>
  <c r="G46" i="10"/>
  <c r="H46" i="10" s="1"/>
  <c r="G45" i="10"/>
  <c r="H45" i="10" s="1"/>
  <c r="G44" i="10"/>
  <c r="H44" i="10" s="1"/>
  <c r="G43" i="10"/>
  <c r="H43" i="10" s="1"/>
  <c r="G42" i="10"/>
  <c r="H42" i="10" s="1"/>
  <c r="G39" i="10"/>
  <c r="H39" i="10" s="1"/>
  <c r="G37" i="10"/>
  <c r="H37" i="10" s="1"/>
  <c r="G35" i="10"/>
  <c r="H35" i="10" s="1"/>
  <c r="G33" i="10"/>
  <c r="H33" i="10" s="1"/>
  <c r="G31" i="10"/>
  <c r="H31" i="10" s="1"/>
  <c r="G29" i="10"/>
  <c r="H29" i="10" s="1"/>
  <c r="H27" i="10"/>
  <c r="G27" i="10"/>
  <c r="G25" i="10"/>
  <c r="H25" i="10" s="1"/>
  <c r="G23" i="10"/>
  <c r="H23" i="10" s="1"/>
  <c r="G21" i="10"/>
  <c r="H21" i="10" s="1"/>
  <c r="G19" i="10"/>
  <c r="H19" i="10" s="1"/>
  <c r="G17" i="10"/>
  <c r="H17" i="10" s="1"/>
  <c r="G15" i="10"/>
  <c r="H15" i="10" s="1"/>
  <c r="G207" i="9"/>
  <c r="H207" i="9" s="1"/>
  <c r="G205" i="9"/>
  <c r="H205" i="9" s="1"/>
  <c r="G203" i="9"/>
  <c r="H203" i="9" s="1"/>
  <c r="G201" i="9"/>
  <c r="H201" i="9" s="1"/>
  <c r="G199" i="9"/>
  <c r="H199" i="9" s="1"/>
  <c r="G198" i="9"/>
  <c r="H198" i="9" s="1"/>
  <c r="G195" i="9"/>
  <c r="H195" i="9" s="1"/>
  <c r="G193" i="9"/>
  <c r="H193" i="9" s="1"/>
  <c r="G191" i="9"/>
  <c r="H191" i="9" s="1"/>
  <c r="G189" i="9"/>
  <c r="H189" i="9" s="1"/>
  <c r="G187" i="9"/>
  <c r="H187" i="9" s="1"/>
  <c r="G185" i="9"/>
  <c r="H185" i="9" s="1"/>
  <c r="G183" i="9"/>
  <c r="H183" i="9" s="1"/>
  <c r="G182" i="9"/>
  <c r="H182" i="9" s="1"/>
  <c r="G179" i="9"/>
  <c r="H179" i="9" s="1"/>
  <c r="G177" i="9"/>
  <c r="H177" i="9" s="1"/>
  <c r="G175" i="9"/>
  <c r="H175" i="9" s="1"/>
  <c r="G173" i="9"/>
  <c r="H173" i="9" s="1"/>
  <c r="G153" i="9"/>
  <c r="H153" i="9" s="1"/>
  <c r="G151" i="9"/>
  <c r="H151" i="9" s="1"/>
  <c r="G149" i="9"/>
  <c r="H149" i="9" s="1"/>
  <c r="G147" i="9"/>
  <c r="H147" i="9" s="1"/>
  <c r="G145" i="9"/>
  <c r="H145" i="9" s="1"/>
  <c r="G143" i="9"/>
  <c r="H143" i="9" s="1"/>
  <c r="H141" i="9"/>
  <c r="G141" i="9"/>
  <c r="G139" i="9"/>
  <c r="H139" i="9" s="1"/>
  <c r="G138" i="9"/>
  <c r="H138" i="9" s="1"/>
  <c r="G137" i="9"/>
  <c r="H137" i="9" s="1"/>
  <c r="G136" i="9"/>
  <c r="H136" i="9" s="1"/>
  <c r="G135" i="9"/>
  <c r="H135" i="9" s="1"/>
  <c r="G134" i="9"/>
  <c r="H134" i="9" s="1"/>
  <c r="G133" i="9"/>
  <c r="H133" i="9" s="1"/>
  <c r="G132" i="9"/>
  <c r="H132" i="9" s="1"/>
  <c r="G131" i="9"/>
  <c r="H131" i="9" s="1"/>
  <c r="G130" i="9"/>
  <c r="H130" i="9" s="1"/>
  <c r="G129" i="9"/>
  <c r="H129" i="9" s="1"/>
  <c r="G128" i="9"/>
  <c r="H128" i="9" s="1"/>
  <c r="G127" i="9"/>
  <c r="H127" i="9" s="1"/>
  <c r="G126" i="9"/>
  <c r="H126" i="9" s="1"/>
  <c r="G125" i="9"/>
  <c r="H125" i="9" s="1"/>
  <c r="H124" i="9"/>
  <c r="G124" i="9"/>
  <c r="G121" i="9"/>
  <c r="H121" i="9" s="1"/>
  <c r="G120" i="9"/>
  <c r="H120" i="9" s="1"/>
  <c r="G119" i="9"/>
  <c r="H119" i="9" s="1"/>
  <c r="G118" i="9"/>
  <c r="H118" i="9" s="1"/>
  <c r="G115" i="9"/>
  <c r="H115" i="9" s="1"/>
  <c r="G114" i="9"/>
  <c r="H114" i="9" s="1"/>
  <c r="G113" i="9"/>
  <c r="H113" i="9" s="1"/>
  <c r="G111" i="9"/>
  <c r="H111" i="9" s="1"/>
  <c r="G110" i="9"/>
  <c r="H110" i="9" s="1"/>
  <c r="G109" i="9"/>
  <c r="H109" i="9" s="1"/>
  <c r="G108" i="9"/>
  <c r="H108" i="9" s="1"/>
  <c r="G107" i="9"/>
  <c r="H107" i="9" s="1"/>
  <c r="G104" i="9"/>
  <c r="H104" i="9" s="1"/>
  <c r="G102" i="9"/>
  <c r="H102" i="9" s="1"/>
  <c r="G100" i="9"/>
  <c r="H100" i="9" s="1"/>
  <c r="G98" i="9"/>
  <c r="H98" i="9" s="1"/>
  <c r="G96" i="9"/>
  <c r="H96" i="9" s="1"/>
  <c r="G94" i="9"/>
  <c r="H94" i="9" s="1"/>
  <c r="G92" i="9"/>
  <c r="H92" i="9" s="1"/>
  <c r="G90" i="9"/>
  <c r="H90" i="9" s="1"/>
  <c r="G88" i="9"/>
  <c r="H88" i="9" s="1"/>
  <c r="G86" i="9"/>
  <c r="H86" i="9" s="1"/>
  <c r="G84" i="9"/>
  <c r="H84" i="9" s="1"/>
  <c r="H82" i="9"/>
  <c r="G80" i="9"/>
  <c r="H80" i="9" s="1"/>
  <c r="G78" i="9"/>
  <c r="H78" i="9" s="1"/>
  <c r="H76" i="9"/>
  <c r="G76" i="9"/>
  <c r="G74" i="9"/>
  <c r="H74" i="9" s="1"/>
  <c r="G72" i="9"/>
  <c r="H72" i="9" s="1"/>
  <c r="G70" i="9"/>
  <c r="H70" i="9" s="1"/>
  <c r="G68" i="9"/>
  <c r="H68" i="9" s="1"/>
  <c r="G66" i="9"/>
  <c r="H66" i="9" s="1"/>
  <c r="G64" i="9"/>
  <c r="H64" i="9" s="1"/>
  <c r="G62" i="9"/>
  <c r="H62" i="9" s="1"/>
  <c r="G61" i="9"/>
  <c r="H61" i="9" s="1"/>
  <c r="G60" i="9"/>
  <c r="H60" i="9" s="1"/>
  <c r="G59" i="9"/>
  <c r="H59" i="9" s="1"/>
  <c r="G58" i="9"/>
  <c r="H58" i="9" s="1"/>
  <c r="G57" i="9"/>
  <c r="H57" i="9" s="1"/>
  <c r="G56" i="9"/>
  <c r="H56" i="9" s="1"/>
  <c r="G55" i="9"/>
  <c r="H55" i="9" s="1"/>
  <c r="G54" i="9"/>
  <c r="H54" i="9" s="1"/>
  <c r="G53" i="9"/>
  <c r="H53" i="9" s="1"/>
  <c r="G52" i="9"/>
  <c r="H52" i="9" s="1"/>
  <c r="G51" i="9"/>
  <c r="H51" i="9" s="1"/>
  <c r="H50" i="9"/>
  <c r="G50" i="9"/>
  <c r="G49" i="9"/>
  <c r="H49" i="9" s="1"/>
  <c r="H48" i="9"/>
  <c r="G48" i="9"/>
  <c r="G47" i="9"/>
  <c r="H47" i="9" s="1"/>
  <c r="G46" i="9"/>
  <c r="H46" i="9" s="1"/>
  <c r="G45" i="9"/>
  <c r="H45" i="9" s="1"/>
  <c r="H44" i="9"/>
  <c r="G44" i="9"/>
  <c r="G43" i="9"/>
  <c r="H43" i="9" s="1"/>
  <c r="H42" i="9"/>
  <c r="G42" i="9"/>
  <c r="G39" i="9"/>
  <c r="H39" i="9" s="1"/>
  <c r="G37" i="9"/>
  <c r="H37" i="9" s="1"/>
  <c r="H35" i="9"/>
  <c r="G35" i="9"/>
  <c r="G33" i="9"/>
  <c r="H33" i="9" s="1"/>
  <c r="G31" i="9"/>
  <c r="H31" i="9" s="1"/>
  <c r="G29" i="9"/>
  <c r="H29" i="9" s="1"/>
  <c r="G27" i="9"/>
  <c r="H27" i="9" s="1"/>
  <c r="G25" i="9"/>
  <c r="H25" i="9" s="1"/>
  <c r="G23" i="9"/>
  <c r="H23" i="9" s="1"/>
  <c r="G21" i="9"/>
  <c r="H21" i="9" s="1"/>
  <c r="G19" i="9"/>
  <c r="H19" i="9" s="1"/>
  <c r="G17" i="9"/>
  <c r="H17" i="9" s="1"/>
  <c r="G15" i="9"/>
  <c r="H15" i="9" s="1"/>
  <c r="G207" i="8"/>
  <c r="H207" i="8" s="1"/>
  <c r="G205" i="8"/>
  <c r="H205" i="8" s="1"/>
  <c r="G203" i="8"/>
  <c r="H203" i="8" s="1"/>
  <c r="G201" i="8"/>
  <c r="H201" i="8" s="1"/>
  <c r="G199" i="8"/>
  <c r="H199" i="8" s="1"/>
  <c r="G198" i="8"/>
  <c r="H198" i="8" s="1"/>
  <c r="G195" i="8"/>
  <c r="H195" i="8" s="1"/>
  <c r="G193" i="8"/>
  <c r="H193" i="8" s="1"/>
  <c r="G191" i="8"/>
  <c r="H191" i="8" s="1"/>
  <c r="G189" i="8"/>
  <c r="H189" i="8" s="1"/>
  <c r="G187" i="8"/>
  <c r="H187" i="8" s="1"/>
  <c r="G185" i="8"/>
  <c r="H185" i="8" s="1"/>
  <c r="G183" i="8"/>
  <c r="H183" i="8" s="1"/>
  <c r="G182" i="8"/>
  <c r="H182" i="8" s="1"/>
  <c r="G179" i="8"/>
  <c r="H179" i="8" s="1"/>
  <c r="G177" i="8"/>
  <c r="H177" i="8" s="1"/>
  <c r="G175" i="8"/>
  <c r="H175" i="8" s="1"/>
  <c r="G173" i="8"/>
  <c r="H173" i="8" s="1"/>
  <c r="G153" i="8"/>
  <c r="H153" i="8" s="1"/>
  <c r="G151" i="8"/>
  <c r="H151" i="8" s="1"/>
  <c r="G149" i="8"/>
  <c r="H149" i="8" s="1"/>
  <c r="G147" i="8"/>
  <c r="H147" i="8" s="1"/>
  <c r="G145" i="8"/>
  <c r="H145" i="8" s="1"/>
  <c r="G143" i="8"/>
  <c r="H143" i="8" s="1"/>
  <c r="H141" i="8"/>
  <c r="G141" i="8"/>
  <c r="G139" i="8"/>
  <c r="H139" i="8" s="1"/>
  <c r="G138" i="8"/>
  <c r="H138" i="8" s="1"/>
  <c r="G137" i="8"/>
  <c r="H137" i="8" s="1"/>
  <c r="G136" i="8"/>
  <c r="H136" i="8" s="1"/>
  <c r="G135" i="8"/>
  <c r="H135" i="8" s="1"/>
  <c r="G134" i="8"/>
  <c r="H134" i="8" s="1"/>
  <c r="G133" i="8"/>
  <c r="H133" i="8" s="1"/>
  <c r="G132" i="8"/>
  <c r="H132" i="8" s="1"/>
  <c r="G131" i="8"/>
  <c r="H131" i="8" s="1"/>
  <c r="G130" i="8"/>
  <c r="H130" i="8" s="1"/>
  <c r="G129" i="8"/>
  <c r="H129" i="8" s="1"/>
  <c r="G128" i="8"/>
  <c r="H128" i="8" s="1"/>
  <c r="G127" i="8"/>
  <c r="H127" i="8" s="1"/>
  <c r="G126" i="8"/>
  <c r="H126" i="8" s="1"/>
  <c r="G125" i="8"/>
  <c r="H125" i="8" s="1"/>
  <c r="G124" i="8"/>
  <c r="H124" i="8" s="1"/>
  <c r="G121" i="8"/>
  <c r="H121" i="8" s="1"/>
  <c r="G120" i="8"/>
  <c r="H120" i="8" s="1"/>
  <c r="G119" i="8"/>
  <c r="H119" i="8" s="1"/>
  <c r="G118" i="8"/>
  <c r="H118" i="8" s="1"/>
  <c r="G115" i="8"/>
  <c r="H115" i="8" s="1"/>
  <c r="G114" i="8"/>
  <c r="H114" i="8" s="1"/>
  <c r="G113" i="8"/>
  <c r="H113" i="8" s="1"/>
  <c r="G111" i="8"/>
  <c r="H111" i="8" s="1"/>
  <c r="G110" i="8"/>
  <c r="H110" i="8" s="1"/>
  <c r="G109" i="8"/>
  <c r="H109" i="8" s="1"/>
  <c r="G108" i="8"/>
  <c r="H108" i="8" s="1"/>
  <c r="G107" i="8"/>
  <c r="H107" i="8" s="1"/>
  <c r="G104" i="8"/>
  <c r="H104" i="8" s="1"/>
  <c r="G102" i="8"/>
  <c r="H102" i="8" s="1"/>
  <c r="G100" i="8"/>
  <c r="H100" i="8" s="1"/>
  <c r="G98" i="8"/>
  <c r="H98" i="8" s="1"/>
  <c r="G96" i="8"/>
  <c r="H96" i="8" s="1"/>
  <c r="G94" i="8"/>
  <c r="H94" i="8" s="1"/>
  <c r="G92" i="8"/>
  <c r="H92" i="8" s="1"/>
  <c r="G90" i="8"/>
  <c r="H90" i="8" s="1"/>
  <c r="G88" i="8"/>
  <c r="H88" i="8" s="1"/>
  <c r="G86" i="8"/>
  <c r="H86" i="8" s="1"/>
  <c r="G84" i="8"/>
  <c r="H84" i="8" s="1"/>
  <c r="H82" i="8"/>
  <c r="G80" i="8"/>
  <c r="H80" i="8" s="1"/>
  <c r="G78" i="8"/>
  <c r="H78" i="8" s="1"/>
  <c r="G76" i="8"/>
  <c r="H76" i="8" s="1"/>
  <c r="G74" i="8"/>
  <c r="H74" i="8" s="1"/>
  <c r="G72" i="8"/>
  <c r="H72" i="8" s="1"/>
  <c r="G70" i="8"/>
  <c r="H70" i="8" s="1"/>
  <c r="G68" i="8"/>
  <c r="H68" i="8" s="1"/>
  <c r="G66" i="8"/>
  <c r="H66" i="8" s="1"/>
  <c r="G64" i="8"/>
  <c r="H64" i="8" s="1"/>
  <c r="G62" i="8"/>
  <c r="H62" i="8" s="1"/>
  <c r="G61" i="8"/>
  <c r="H61" i="8" s="1"/>
  <c r="G60" i="8"/>
  <c r="H60" i="8" s="1"/>
  <c r="G59" i="8"/>
  <c r="H59" i="8" s="1"/>
  <c r="G58" i="8"/>
  <c r="H58" i="8" s="1"/>
  <c r="G57" i="8"/>
  <c r="H57" i="8" s="1"/>
  <c r="G56" i="8"/>
  <c r="H56" i="8" s="1"/>
  <c r="G55" i="8"/>
  <c r="H55" i="8" s="1"/>
  <c r="G54" i="8"/>
  <c r="H54" i="8" s="1"/>
  <c r="G53" i="8"/>
  <c r="H53" i="8" s="1"/>
  <c r="G52" i="8"/>
  <c r="H52" i="8" s="1"/>
  <c r="G51" i="8"/>
  <c r="H51" i="8" s="1"/>
  <c r="G50" i="8"/>
  <c r="H50" i="8" s="1"/>
  <c r="G49" i="8"/>
  <c r="H49" i="8" s="1"/>
  <c r="G48" i="8"/>
  <c r="H48" i="8" s="1"/>
  <c r="G47" i="8"/>
  <c r="H47" i="8" s="1"/>
  <c r="G46" i="8"/>
  <c r="H46" i="8" s="1"/>
  <c r="G45" i="8"/>
  <c r="H45" i="8" s="1"/>
  <c r="G44" i="8"/>
  <c r="H44" i="8" s="1"/>
  <c r="G43" i="8"/>
  <c r="H43" i="8" s="1"/>
  <c r="G42" i="8"/>
  <c r="H42" i="8" s="1"/>
  <c r="G39" i="8"/>
  <c r="H39" i="8" s="1"/>
  <c r="G37" i="8"/>
  <c r="H37" i="8" s="1"/>
  <c r="G35" i="8"/>
  <c r="H35" i="8" s="1"/>
  <c r="G33" i="8"/>
  <c r="H33" i="8" s="1"/>
  <c r="G31" i="8"/>
  <c r="H31" i="8" s="1"/>
  <c r="G29" i="8"/>
  <c r="H29" i="8" s="1"/>
  <c r="G27" i="8"/>
  <c r="H27" i="8" s="1"/>
  <c r="G25" i="8"/>
  <c r="H25" i="8" s="1"/>
  <c r="G23" i="8"/>
  <c r="H23" i="8" s="1"/>
  <c r="G21" i="8"/>
  <c r="H21" i="8" s="1"/>
  <c r="G19" i="8"/>
  <c r="H19" i="8" s="1"/>
  <c r="G17" i="8"/>
  <c r="H17" i="8" s="1"/>
  <c r="G15" i="8"/>
  <c r="H15" i="8" s="1"/>
  <c r="G207" i="7"/>
  <c r="H207" i="7" s="1"/>
  <c r="G205" i="7"/>
  <c r="H205" i="7" s="1"/>
  <c r="G203" i="7"/>
  <c r="H203" i="7" s="1"/>
  <c r="G201" i="7"/>
  <c r="H201" i="7" s="1"/>
  <c r="G199" i="7"/>
  <c r="H199" i="7" s="1"/>
  <c r="G198" i="7"/>
  <c r="H198" i="7" s="1"/>
  <c r="G195" i="7"/>
  <c r="H195" i="7" s="1"/>
  <c r="G193" i="7"/>
  <c r="H193" i="7" s="1"/>
  <c r="G191" i="7"/>
  <c r="H191" i="7" s="1"/>
  <c r="G189" i="7"/>
  <c r="H189" i="7" s="1"/>
  <c r="G187" i="7"/>
  <c r="H187" i="7" s="1"/>
  <c r="G185" i="7"/>
  <c r="H185" i="7" s="1"/>
  <c r="G183" i="7"/>
  <c r="H183" i="7" s="1"/>
  <c r="G182" i="7"/>
  <c r="H182" i="7" s="1"/>
  <c r="G179" i="7"/>
  <c r="H179" i="7" s="1"/>
  <c r="G177" i="7"/>
  <c r="H177" i="7" s="1"/>
  <c r="G175" i="7"/>
  <c r="H175" i="7" s="1"/>
  <c r="G173" i="7"/>
  <c r="H173" i="7" s="1"/>
  <c r="G153" i="7"/>
  <c r="H153" i="7" s="1"/>
  <c r="G151" i="7"/>
  <c r="H151" i="7" s="1"/>
  <c r="G149" i="7"/>
  <c r="H149" i="7" s="1"/>
  <c r="G147" i="7"/>
  <c r="H147" i="7" s="1"/>
  <c r="G145" i="7"/>
  <c r="H145" i="7" s="1"/>
  <c r="G143" i="7"/>
  <c r="H143" i="7" s="1"/>
  <c r="G141" i="7"/>
  <c r="H141" i="7" s="1"/>
  <c r="G139" i="7"/>
  <c r="H139" i="7" s="1"/>
  <c r="G138" i="7"/>
  <c r="H138" i="7" s="1"/>
  <c r="G137" i="7"/>
  <c r="H137" i="7" s="1"/>
  <c r="G136" i="7"/>
  <c r="H136" i="7" s="1"/>
  <c r="G135" i="7"/>
  <c r="H135" i="7" s="1"/>
  <c r="G134" i="7"/>
  <c r="H134" i="7" s="1"/>
  <c r="G133" i="7"/>
  <c r="H133" i="7" s="1"/>
  <c r="G132" i="7"/>
  <c r="H132" i="7" s="1"/>
  <c r="G131" i="7"/>
  <c r="H131" i="7" s="1"/>
  <c r="G130" i="7"/>
  <c r="H130" i="7" s="1"/>
  <c r="G129" i="7"/>
  <c r="H129" i="7" s="1"/>
  <c r="G128" i="7"/>
  <c r="H128" i="7" s="1"/>
  <c r="G127" i="7"/>
  <c r="H127" i="7" s="1"/>
  <c r="G126" i="7"/>
  <c r="H126" i="7" s="1"/>
  <c r="G125" i="7"/>
  <c r="H125" i="7" s="1"/>
  <c r="G124" i="7"/>
  <c r="H124" i="7" s="1"/>
  <c r="G121" i="7"/>
  <c r="H121" i="7" s="1"/>
  <c r="G120" i="7"/>
  <c r="H120" i="7" s="1"/>
  <c r="G119" i="7"/>
  <c r="H119" i="7" s="1"/>
  <c r="G118" i="7"/>
  <c r="H118" i="7" s="1"/>
  <c r="G115" i="7"/>
  <c r="H115" i="7" s="1"/>
  <c r="G114" i="7"/>
  <c r="H114" i="7" s="1"/>
  <c r="G113" i="7"/>
  <c r="H113" i="7" s="1"/>
  <c r="G111" i="7"/>
  <c r="H111" i="7" s="1"/>
  <c r="G110" i="7"/>
  <c r="H110" i="7" s="1"/>
  <c r="G109" i="7"/>
  <c r="H109" i="7" s="1"/>
  <c r="G108" i="7"/>
  <c r="H108" i="7" s="1"/>
  <c r="G107" i="7"/>
  <c r="H107" i="7" s="1"/>
  <c r="G104" i="7"/>
  <c r="H104" i="7" s="1"/>
  <c r="G102" i="7"/>
  <c r="H102" i="7" s="1"/>
  <c r="G100" i="7"/>
  <c r="H100" i="7" s="1"/>
  <c r="G98" i="7"/>
  <c r="H98" i="7" s="1"/>
  <c r="G96" i="7"/>
  <c r="H96" i="7" s="1"/>
  <c r="G94" i="7"/>
  <c r="H94" i="7" s="1"/>
  <c r="G92" i="7"/>
  <c r="H92" i="7" s="1"/>
  <c r="G90" i="7"/>
  <c r="H90" i="7" s="1"/>
  <c r="G88" i="7"/>
  <c r="H88" i="7" s="1"/>
  <c r="G86" i="7"/>
  <c r="H86" i="7" s="1"/>
  <c r="G84" i="7"/>
  <c r="H84" i="7" s="1"/>
  <c r="H82" i="7"/>
  <c r="G80" i="7"/>
  <c r="H80" i="7" s="1"/>
  <c r="G78" i="7"/>
  <c r="H78" i="7" s="1"/>
  <c r="G76" i="7"/>
  <c r="H76" i="7" s="1"/>
  <c r="G74" i="7"/>
  <c r="H74" i="7" s="1"/>
  <c r="G72" i="7"/>
  <c r="H72" i="7" s="1"/>
  <c r="G70" i="7"/>
  <c r="H70" i="7" s="1"/>
  <c r="G68" i="7"/>
  <c r="H68" i="7" s="1"/>
  <c r="G66" i="7"/>
  <c r="H66" i="7" s="1"/>
  <c r="G64" i="7"/>
  <c r="H64" i="7" s="1"/>
  <c r="G62" i="7"/>
  <c r="H62" i="7" s="1"/>
  <c r="G61" i="7"/>
  <c r="H61" i="7" s="1"/>
  <c r="G60" i="7"/>
  <c r="H60" i="7" s="1"/>
  <c r="G59" i="7"/>
  <c r="H59" i="7" s="1"/>
  <c r="G58" i="7"/>
  <c r="H58" i="7" s="1"/>
  <c r="G57" i="7"/>
  <c r="H57" i="7" s="1"/>
  <c r="G56" i="7"/>
  <c r="H56" i="7" s="1"/>
  <c r="G55" i="7"/>
  <c r="H55" i="7" s="1"/>
  <c r="G54" i="7"/>
  <c r="H54" i="7" s="1"/>
  <c r="G53" i="7"/>
  <c r="H53" i="7" s="1"/>
  <c r="G52" i="7"/>
  <c r="H52" i="7" s="1"/>
  <c r="G51" i="7"/>
  <c r="H51" i="7" s="1"/>
  <c r="G50" i="7"/>
  <c r="H50" i="7" s="1"/>
  <c r="G49" i="7"/>
  <c r="H49" i="7" s="1"/>
  <c r="G48" i="7"/>
  <c r="H48" i="7" s="1"/>
  <c r="G47" i="7"/>
  <c r="H47" i="7" s="1"/>
  <c r="G46" i="7"/>
  <c r="H46" i="7" s="1"/>
  <c r="G45" i="7"/>
  <c r="H45" i="7" s="1"/>
  <c r="G44" i="7"/>
  <c r="H44" i="7" s="1"/>
  <c r="G43" i="7"/>
  <c r="H43" i="7" s="1"/>
  <c r="G42" i="7"/>
  <c r="H42" i="7" s="1"/>
  <c r="G39" i="7"/>
  <c r="H39" i="7" s="1"/>
  <c r="G37" i="7"/>
  <c r="H37" i="7" s="1"/>
  <c r="G35" i="7"/>
  <c r="H35" i="7" s="1"/>
  <c r="G33" i="7"/>
  <c r="H33" i="7" s="1"/>
  <c r="G31" i="7"/>
  <c r="H31" i="7" s="1"/>
  <c r="G29" i="7"/>
  <c r="H29" i="7" s="1"/>
  <c r="G27" i="7"/>
  <c r="H27" i="7" s="1"/>
  <c r="G25" i="7"/>
  <c r="H25" i="7" s="1"/>
  <c r="G23" i="7"/>
  <c r="H23" i="7" s="1"/>
  <c r="G21" i="7"/>
  <c r="H21" i="7" s="1"/>
  <c r="G19" i="7"/>
  <c r="H19" i="7" s="1"/>
  <c r="G17" i="7"/>
  <c r="H17" i="7" s="1"/>
  <c r="G15" i="7"/>
  <c r="H15" i="7" s="1"/>
  <c r="G207" i="6"/>
  <c r="H207" i="6" s="1"/>
  <c r="G205" i="6"/>
  <c r="H205" i="6" s="1"/>
  <c r="G203" i="6"/>
  <c r="H203" i="6" s="1"/>
  <c r="G201" i="6"/>
  <c r="H201" i="6" s="1"/>
  <c r="G199" i="6"/>
  <c r="H199" i="6" s="1"/>
  <c r="G198" i="6"/>
  <c r="H198" i="6" s="1"/>
  <c r="G195" i="6"/>
  <c r="H195" i="6" s="1"/>
  <c r="G193" i="6"/>
  <c r="H193" i="6" s="1"/>
  <c r="G191" i="6"/>
  <c r="H191" i="6" s="1"/>
  <c r="G189" i="6"/>
  <c r="H189" i="6" s="1"/>
  <c r="G187" i="6"/>
  <c r="H187" i="6" s="1"/>
  <c r="G185" i="6"/>
  <c r="H185" i="6" s="1"/>
  <c r="G183" i="6"/>
  <c r="H183" i="6" s="1"/>
  <c r="G182" i="6"/>
  <c r="H182" i="6" s="1"/>
  <c r="G179" i="6"/>
  <c r="H179" i="6" s="1"/>
  <c r="G177" i="6"/>
  <c r="H177" i="6" s="1"/>
  <c r="G175" i="6"/>
  <c r="H175" i="6" s="1"/>
  <c r="G173" i="6"/>
  <c r="H173" i="6" s="1"/>
  <c r="H208" i="6" s="1"/>
  <c r="G153" i="6"/>
  <c r="H153" i="6" s="1"/>
  <c r="G151" i="6"/>
  <c r="H151" i="6" s="1"/>
  <c r="G149" i="6"/>
  <c r="H149" i="6" s="1"/>
  <c r="G147" i="6"/>
  <c r="H147" i="6" s="1"/>
  <c r="G145" i="6"/>
  <c r="H145" i="6" s="1"/>
  <c r="G143" i="6"/>
  <c r="H143" i="6" s="1"/>
  <c r="G141" i="6"/>
  <c r="H141" i="6" s="1"/>
  <c r="G139" i="6"/>
  <c r="H139" i="6" s="1"/>
  <c r="G138" i="6"/>
  <c r="H138" i="6" s="1"/>
  <c r="G137" i="6"/>
  <c r="H137" i="6" s="1"/>
  <c r="G136" i="6"/>
  <c r="H136" i="6" s="1"/>
  <c r="G135" i="6"/>
  <c r="H135" i="6" s="1"/>
  <c r="G134" i="6"/>
  <c r="H134" i="6" s="1"/>
  <c r="G133" i="6"/>
  <c r="H133" i="6" s="1"/>
  <c r="G132" i="6"/>
  <c r="H132" i="6" s="1"/>
  <c r="G131" i="6"/>
  <c r="H131" i="6" s="1"/>
  <c r="G130" i="6"/>
  <c r="H130" i="6" s="1"/>
  <c r="G129" i="6"/>
  <c r="H129" i="6" s="1"/>
  <c r="G128" i="6"/>
  <c r="H128" i="6" s="1"/>
  <c r="G127" i="6"/>
  <c r="H127" i="6" s="1"/>
  <c r="G126" i="6"/>
  <c r="H126" i="6" s="1"/>
  <c r="G125" i="6"/>
  <c r="H125" i="6" s="1"/>
  <c r="G124" i="6"/>
  <c r="H124" i="6" s="1"/>
  <c r="G121" i="6"/>
  <c r="H121" i="6" s="1"/>
  <c r="G120" i="6"/>
  <c r="H120" i="6" s="1"/>
  <c r="G119" i="6"/>
  <c r="H119" i="6" s="1"/>
  <c r="G118" i="6"/>
  <c r="H118" i="6" s="1"/>
  <c r="G115" i="6"/>
  <c r="H115" i="6" s="1"/>
  <c r="G114" i="6"/>
  <c r="H114" i="6" s="1"/>
  <c r="G113" i="6"/>
  <c r="H113" i="6" s="1"/>
  <c r="G111" i="6"/>
  <c r="H111" i="6" s="1"/>
  <c r="G110" i="6"/>
  <c r="H110" i="6" s="1"/>
  <c r="G109" i="6"/>
  <c r="H109" i="6" s="1"/>
  <c r="G108" i="6"/>
  <c r="H108" i="6" s="1"/>
  <c r="G107" i="6"/>
  <c r="H107" i="6" s="1"/>
  <c r="G104" i="6"/>
  <c r="H104" i="6" s="1"/>
  <c r="G102" i="6"/>
  <c r="H102" i="6" s="1"/>
  <c r="G100" i="6"/>
  <c r="H100" i="6" s="1"/>
  <c r="G98" i="6"/>
  <c r="H98" i="6" s="1"/>
  <c r="G96" i="6"/>
  <c r="H96" i="6" s="1"/>
  <c r="G94" i="6"/>
  <c r="H94" i="6" s="1"/>
  <c r="G92" i="6"/>
  <c r="H92" i="6" s="1"/>
  <c r="G90" i="6"/>
  <c r="H90" i="6" s="1"/>
  <c r="G88" i="6"/>
  <c r="H88" i="6" s="1"/>
  <c r="G86" i="6"/>
  <c r="H86" i="6" s="1"/>
  <c r="G84" i="6"/>
  <c r="H84" i="6" s="1"/>
  <c r="H82" i="6"/>
  <c r="G80" i="6"/>
  <c r="H80" i="6" s="1"/>
  <c r="G78" i="6"/>
  <c r="H78" i="6" s="1"/>
  <c r="G76" i="6"/>
  <c r="H76" i="6" s="1"/>
  <c r="G74" i="6"/>
  <c r="H74" i="6" s="1"/>
  <c r="G72" i="6"/>
  <c r="H72" i="6" s="1"/>
  <c r="G70" i="6"/>
  <c r="H70" i="6" s="1"/>
  <c r="G68" i="6"/>
  <c r="H68" i="6" s="1"/>
  <c r="G66" i="6"/>
  <c r="H66" i="6" s="1"/>
  <c r="G64" i="6"/>
  <c r="H64" i="6" s="1"/>
  <c r="G62" i="6"/>
  <c r="H62" i="6" s="1"/>
  <c r="G61" i="6"/>
  <c r="H61" i="6" s="1"/>
  <c r="G60" i="6"/>
  <c r="H60" i="6" s="1"/>
  <c r="G59" i="6"/>
  <c r="H59" i="6" s="1"/>
  <c r="G58" i="6"/>
  <c r="H58" i="6" s="1"/>
  <c r="G57" i="6"/>
  <c r="H57" i="6" s="1"/>
  <c r="G56" i="6"/>
  <c r="H56" i="6" s="1"/>
  <c r="G55" i="6"/>
  <c r="H55" i="6" s="1"/>
  <c r="G54" i="6"/>
  <c r="H54" i="6" s="1"/>
  <c r="G53" i="6"/>
  <c r="H53" i="6" s="1"/>
  <c r="G52" i="6"/>
  <c r="H52" i="6" s="1"/>
  <c r="G51" i="6"/>
  <c r="H51" i="6" s="1"/>
  <c r="G50" i="6"/>
  <c r="H50" i="6" s="1"/>
  <c r="G49" i="6"/>
  <c r="H49" i="6" s="1"/>
  <c r="G48" i="6"/>
  <c r="H48" i="6" s="1"/>
  <c r="G47" i="6"/>
  <c r="H47" i="6" s="1"/>
  <c r="G46" i="6"/>
  <c r="H46" i="6" s="1"/>
  <c r="G45" i="6"/>
  <c r="H45" i="6" s="1"/>
  <c r="G44" i="6"/>
  <c r="H44" i="6" s="1"/>
  <c r="G43" i="6"/>
  <c r="H43" i="6" s="1"/>
  <c r="G42" i="6"/>
  <c r="H42" i="6" s="1"/>
  <c r="G39" i="6"/>
  <c r="H39" i="6" s="1"/>
  <c r="G37" i="6"/>
  <c r="H37" i="6" s="1"/>
  <c r="G35" i="6"/>
  <c r="H35" i="6" s="1"/>
  <c r="G33" i="6"/>
  <c r="H33" i="6" s="1"/>
  <c r="G31" i="6"/>
  <c r="H31" i="6" s="1"/>
  <c r="G29" i="6"/>
  <c r="H29" i="6" s="1"/>
  <c r="G27" i="6"/>
  <c r="H27" i="6" s="1"/>
  <c r="G25" i="6"/>
  <c r="H25" i="6" s="1"/>
  <c r="G23" i="6"/>
  <c r="H23" i="6" s="1"/>
  <c r="G21" i="6"/>
  <c r="H21" i="6" s="1"/>
  <c r="G19" i="6"/>
  <c r="H19" i="6" s="1"/>
  <c r="G17" i="6"/>
  <c r="H17" i="6" s="1"/>
  <c r="G15" i="6"/>
  <c r="H15" i="6" s="1"/>
  <c r="G17" i="28"/>
  <c r="H208" i="46" l="1"/>
  <c r="H154" i="7"/>
  <c r="H208" i="36"/>
  <c r="H208" i="40"/>
  <c r="H154" i="33"/>
  <c r="H208" i="42"/>
  <c r="H208" i="39"/>
  <c r="H208" i="29"/>
  <c r="H154" i="36"/>
  <c r="H154" i="48"/>
  <c r="H154" i="45"/>
  <c r="H154" i="35"/>
  <c r="H154" i="31"/>
  <c r="H154" i="30"/>
  <c r="H208" i="48"/>
  <c r="H154" i="47"/>
  <c r="H208" i="47"/>
  <c r="H154" i="46"/>
  <c r="H208" i="45"/>
  <c r="H154" i="44"/>
  <c r="H208" i="44"/>
  <c r="H154" i="43"/>
  <c r="H208" i="43"/>
  <c r="H154" i="42"/>
  <c r="H154" i="41"/>
  <c r="H208" i="41"/>
  <c r="H154" i="40"/>
  <c r="H211" i="40" s="1"/>
  <c r="G214" i="40" s="1"/>
  <c r="H154" i="39"/>
  <c r="H154" i="38"/>
  <c r="H208" i="38"/>
  <c r="H154" i="37"/>
  <c r="H208" i="37"/>
  <c r="H208" i="35"/>
  <c r="H154" i="34"/>
  <c r="H208" i="34"/>
  <c r="H208" i="33"/>
  <c r="H154" i="32"/>
  <c r="H208" i="32"/>
  <c r="H208" i="31"/>
  <c r="H208" i="30"/>
  <c r="H154" i="29"/>
  <c r="H154" i="13"/>
  <c r="H208" i="13"/>
  <c r="H208" i="26"/>
  <c r="H154" i="26"/>
  <c r="H154" i="10"/>
  <c r="H208" i="10"/>
  <c r="H154" i="9"/>
  <c r="H208" i="9"/>
  <c r="H154" i="8"/>
  <c r="H208" i="8"/>
  <c r="H208" i="7"/>
  <c r="H154" i="6"/>
  <c r="H211" i="6" s="1"/>
  <c r="H211" i="42" l="1"/>
  <c r="G214" i="42" s="1"/>
  <c r="H211" i="46"/>
  <c r="G214" i="46" s="1"/>
  <c r="H211" i="7"/>
  <c r="G214" i="7" s="1"/>
  <c r="G214" i="6"/>
  <c r="H211" i="33"/>
  <c r="G214" i="33" s="1"/>
  <c r="H211" i="36"/>
  <c r="G214" i="36" s="1"/>
  <c r="H211" i="35"/>
  <c r="G214" i="35" s="1"/>
  <c r="H211" i="39"/>
  <c r="G214" i="39" s="1"/>
  <c r="H211" i="29"/>
  <c r="H211" i="26"/>
  <c r="H211" i="10"/>
  <c r="H211" i="8"/>
  <c r="H211" i="48"/>
  <c r="G214" i="48" s="1"/>
  <c r="H211" i="45"/>
  <c r="G214" i="45" s="1"/>
  <c r="H211" i="31"/>
  <c r="G214" i="31" s="1"/>
  <c r="H211" i="30"/>
  <c r="H211" i="47"/>
  <c r="G214" i="47" s="1"/>
  <c r="H211" i="44"/>
  <c r="G214" i="44" s="1"/>
  <c r="H211" i="43"/>
  <c r="H211" i="41"/>
  <c r="G214" i="41" s="1"/>
  <c r="H211" i="38"/>
  <c r="G214" i="38" s="1"/>
  <c r="H211" i="37"/>
  <c r="G214" i="37" s="1"/>
  <c r="H211" i="34"/>
  <c r="G214" i="34" s="1"/>
  <c r="H211" i="32"/>
  <c r="G214" i="32" s="1"/>
  <c r="H211" i="13"/>
  <c r="H211" i="9"/>
  <c r="G214" i="30" l="1"/>
  <c r="G214" i="43"/>
  <c r="G214" i="9"/>
  <c r="G214" i="26"/>
  <c r="G214" i="13"/>
  <c r="G214" i="29"/>
  <c r="G214" i="8"/>
  <c r="G214" i="10"/>
  <c r="A142" i="28"/>
  <c r="A144" i="28" s="1"/>
  <c r="A146" i="28" s="1"/>
  <c r="A148" i="28" s="1"/>
  <c r="A150" i="28" s="1"/>
  <c r="A152" i="28" s="1"/>
  <c r="A122" i="28"/>
  <c r="A65" i="28"/>
  <c r="A67" i="28" s="1"/>
  <c r="A69" i="28" s="1"/>
  <c r="A71" i="28" s="1"/>
  <c r="A73" i="28" s="1"/>
  <c r="A75" i="28" s="1"/>
  <c r="A77" i="28" s="1"/>
  <c r="A79" i="28" s="1"/>
  <c r="A81" i="28" s="1"/>
  <c r="A83" i="28" s="1"/>
  <c r="A85" i="28" s="1"/>
  <c r="A87" i="28" s="1"/>
  <c r="A89" i="28" s="1"/>
  <c r="A91" i="28" s="1"/>
  <c r="A93" i="28" s="1"/>
  <c r="A95" i="28" s="1"/>
  <c r="A97" i="28" s="1"/>
  <c r="A99" i="28" s="1"/>
  <c r="A101" i="28" s="1"/>
  <c r="A103" i="28" s="1"/>
  <c r="A16" i="28"/>
  <c r="A18" i="28" s="1"/>
  <c r="A20" i="28" s="1"/>
  <c r="A22" i="28" s="1"/>
  <c r="A24" i="28" s="1"/>
  <c r="A26" i="28" s="1"/>
  <c r="A28" i="28" s="1"/>
  <c r="A30" i="28" s="1"/>
  <c r="A32" i="28" s="1"/>
  <c r="A34" i="28" s="1"/>
  <c r="A36" i="28" s="1"/>
  <c r="A38" i="28" s="1"/>
  <c r="G207" i="2" l="1"/>
  <c r="G205" i="2"/>
  <c r="G203" i="2"/>
  <c r="G201" i="2"/>
  <c r="G199" i="2"/>
  <c r="G198" i="2"/>
  <c r="G195" i="2"/>
  <c r="G193" i="2"/>
  <c r="G191" i="2"/>
  <c r="G189" i="2"/>
  <c r="G187" i="2"/>
  <c r="G185" i="2"/>
  <c r="G183" i="2"/>
  <c r="G182" i="2"/>
  <c r="G179" i="2"/>
  <c r="G177" i="2"/>
  <c r="G175" i="2"/>
  <c r="G173" i="2"/>
  <c r="G153" i="2"/>
  <c r="G151" i="2"/>
  <c r="G149" i="2"/>
  <c r="G147" i="2"/>
  <c r="G145" i="2"/>
  <c r="G143" i="2"/>
  <c r="G141" i="2"/>
  <c r="G139" i="2"/>
  <c r="G138" i="2"/>
  <c r="G137" i="2"/>
  <c r="G136" i="2"/>
  <c r="G135" i="2"/>
  <c r="G134" i="2"/>
  <c r="G133" i="2"/>
  <c r="G132" i="2"/>
  <c r="G131" i="2"/>
  <c r="G130" i="2"/>
  <c r="G129" i="2"/>
  <c r="G128" i="2"/>
  <c r="G127" i="2"/>
  <c r="G126" i="2"/>
  <c r="G125" i="2"/>
  <c r="G124" i="2"/>
  <c r="G121" i="2"/>
  <c r="G120" i="2"/>
  <c r="G119" i="2"/>
  <c r="G118" i="2"/>
  <c r="G115" i="2"/>
  <c r="G114" i="2"/>
  <c r="G113" i="2"/>
  <c r="G111" i="2"/>
  <c r="G110" i="2"/>
  <c r="G109" i="2"/>
  <c r="G108" i="2"/>
  <c r="G107" i="2"/>
  <c r="G104" i="2"/>
  <c r="G102" i="2"/>
  <c r="G100" i="2"/>
  <c r="G98" i="2"/>
  <c r="G96" i="2"/>
  <c r="G94" i="2"/>
  <c r="G92" i="2"/>
  <c r="G90" i="2"/>
  <c r="G88" i="2"/>
  <c r="G86" i="2"/>
  <c r="G84" i="2"/>
  <c r="G80" i="2"/>
  <c r="G78" i="2"/>
  <c r="G76" i="2"/>
  <c r="G74" i="2"/>
  <c r="G72" i="2"/>
  <c r="G70" i="2"/>
  <c r="G68" i="2"/>
  <c r="G66" i="2"/>
  <c r="G64" i="2"/>
  <c r="G62" i="2"/>
  <c r="G61" i="2"/>
  <c r="G60" i="2"/>
  <c r="G59" i="2"/>
  <c r="G58" i="2"/>
  <c r="G57" i="2"/>
  <c r="G56" i="2"/>
  <c r="G55" i="2"/>
  <c r="G54" i="2"/>
  <c r="G53" i="2"/>
  <c r="G52" i="2"/>
  <c r="G51" i="2"/>
  <c r="G50" i="2"/>
  <c r="G49" i="2"/>
  <c r="G48" i="2"/>
  <c r="G47" i="2"/>
  <c r="G46" i="2"/>
  <c r="G45" i="2"/>
  <c r="G44" i="2"/>
  <c r="G43" i="2"/>
  <c r="G42" i="2"/>
  <c r="G39" i="2"/>
  <c r="G37" i="2"/>
  <c r="G35" i="2"/>
  <c r="G33" i="2"/>
  <c r="G31" i="2"/>
  <c r="G29" i="2"/>
  <c r="G27" i="2"/>
  <c r="G25" i="2"/>
  <c r="G23" i="2"/>
  <c r="G21" i="2"/>
  <c r="G19" i="2"/>
  <c r="G17" i="2"/>
  <c r="G15" i="2"/>
  <c r="G94" i="28" l="1"/>
  <c r="G92" i="28"/>
  <c r="G90" i="28"/>
  <c r="G88" i="28"/>
  <c r="G86" i="28"/>
  <c r="G84" i="28"/>
  <c r="G207" i="28" l="1"/>
  <c r="G205" i="28"/>
  <c r="G149" i="28"/>
  <c r="G137" i="28"/>
  <c r="G136" i="28"/>
  <c r="H136" i="28" s="1"/>
  <c r="G72" i="28"/>
  <c r="H72" i="28" s="1"/>
  <c r="G153" i="28"/>
  <c r="G151" i="28"/>
  <c r="H151" i="28" s="1"/>
  <c r="G147" i="28"/>
  <c r="G145" i="28"/>
  <c r="H145" i="28" s="1"/>
  <c r="G143" i="28"/>
  <c r="G141" i="28"/>
  <c r="G139" i="28"/>
  <c r="G138" i="28"/>
  <c r="H138" i="28" s="1"/>
  <c r="G135" i="28"/>
  <c r="G134" i="28"/>
  <c r="G133" i="28"/>
  <c r="G132" i="28"/>
  <c r="H132" i="28" s="1"/>
  <c r="G131" i="28"/>
  <c r="G130" i="28"/>
  <c r="G129" i="28"/>
  <c r="H129" i="28" s="1"/>
  <c r="G128" i="28"/>
  <c r="H128" i="28" s="1"/>
  <c r="G127" i="28"/>
  <c r="H127" i="28" s="1"/>
  <c r="G126" i="28"/>
  <c r="G125" i="28"/>
  <c r="G124" i="28"/>
  <c r="H124" i="28" s="1"/>
  <c r="G121" i="28"/>
  <c r="G120" i="28"/>
  <c r="G119" i="28"/>
  <c r="H119" i="28" s="1"/>
  <c r="G118" i="28"/>
  <c r="H118" i="28" s="1"/>
  <c r="G115" i="28"/>
  <c r="H115" i="28" s="1"/>
  <c r="G114" i="28"/>
  <c r="H114" i="28" s="1"/>
  <c r="G113" i="28"/>
  <c r="G111" i="28"/>
  <c r="H111" i="28" s="1"/>
  <c r="G110" i="28"/>
  <c r="G109" i="28"/>
  <c r="G108" i="28"/>
  <c r="H108" i="28" s="1"/>
  <c r="G107" i="28"/>
  <c r="H107" i="28" s="1"/>
  <c r="G104" i="28"/>
  <c r="G102" i="28"/>
  <c r="G100" i="28"/>
  <c r="G98" i="28"/>
  <c r="H98" i="28" s="1"/>
  <c r="G96" i="28"/>
  <c r="G80" i="28"/>
  <c r="G78" i="28"/>
  <c r="G76" i="28"/>
  <c r="H76" i="28" s="1"/>
  <c r="G74" i="28"/>
  <c r="H74" i="28" s="1"/>
  <c r="G70" i="28"/>
  <c r="G68" i="28"/>
  <c r="G66" i="28"/>
  <c r="H66" i="28" s="1"/>
  <c r="G64" i="28"/>
  <c r="G62" i="28"/>
  <c r="G61" i="28"/>
  <c r="G60" i="28"/>
  <c r="H60" i="28" s="1"/>
  <c r="G59" i="28"/>
  <c r="G58" i="28"/>
  <c r="G57" i="28"/>
  <c r="G56" i="28"/>
  <c r="H56" i="28" s="1"/>
  <c r="G55" i="28"/>
  <c r="G54" i="28"/>
  <c r="G53" i="28"/>
  <c r="H53" i="28" s="1"/>
  <c r="G52" i="28"/>
  <c r="H52" i="28" s="1"/>
  <c r="G51" i="28"/>
  <c r="H51" i="28" s="1"/>
  <c r="G50" i="28"/>
  <c r="H50" i="28" s="1"/>
  <c r="G49" i="28"/>
  <c r="G48" i="28"/>
  <c r="H48" i="28" s="1"/>
  <c r="G47" i="28"/>
  <c r="G46" i="28"/>
  <c r="G45" i="28"/>
  <c r="H45" i="28" s="1"/>
  <c r="G44" i="28"/>
  <c r="H44" i="28" s="1"/>
  <c r="G43" i="28"/>
  <c r="H43" i="28" s="1"/>
  <c r="G42" i="28"/>
  <c r="G39" i="28"/>
  <c r="G37" i="28"/>
  <c r="H37" i="28" s="1"/>
  <c r="G35" i="28"/>
  <c r="G33" i="28"/>
  <c r="G31" i="28"/>
  <c r="H31" i="28" s="1"/>
  <c r="G29" i="28"/>
  <c r="H29" i="28" s="1"/>
  <c r="G27" i="28"/>
  <c r="H27" i="28" s="1"/>
  <c r="G25" i="28"/>
  <c r="H25" i="28" s="1"/>
  <c r="G23" i="28"/>
  <c r="G21" i="28"/>
  <c r="H21" i="28" s="1"/>
  <c r="G19" i="28"/>
  <c r="G15" i="28"/>
  <c r="H15" i="28" s="1"/>
  <c r="G175" i="28"/>
  <c r="G177" i="28"/>
  <c r="G179" i="28"/>
  <c r="G182" i="28"/>
  <c r="G183" i="28"/>
  <c r="G185" i="28"/>
  <c r="G187" i="28"/>
  <c r="G189" i="28"/>
  <c r="G191" i="28"/>
  <c r="G193" i="28"/>
  <c r="G195" i="28"/>
  <c r="G198" i="28"/>
  <c r="G199" i="28"/>
  <c r="G201" i="28"/>
  <c r="G203" i="28"/>
  <c r="G173" i="28"/>
  <c r="H15" i="2"/>
  <c r="H17" i="28"/>
  <c r="H17" i="2"/>
  <c r="H25" i="2"/>
  <c r="H62" i="2"/>
  <c r="H33" i="2"/>
  <c r="H21" i="2"/>
  <c r="H107" i="2"/>
  <c r="H111" i="2"/>
  <c r="H90" i="2"/>
  <c r="H114" i="2"/>
  <c r="H119" i="2"/>
  <c r="H129" i="2"/>
  <c r="H84" i="2"/>
  <c r="H80" i="2"/>
  <c r="H104" i="2"/>
  <c r="H78" i="2"/>
  <c r="H70" i="2"/>
  <c r="H76" i="2"/>
  <c r="H48" i="2"/>
  <c r="H128" i="2"/>
  <c r="H57" i="2"/>
  <c r="H139" i="2"/>
  <c r="H56" i="2"/>
  <c r="H58" i="2"/>
  <c r="H120" i="2"/>
  <c r="H59" i="2"/>
  <c r="H134" i="2"/>
  <c r="H74" i="2"/>
  <c r="H131" i="2"/>
  <c r="H45" i="2"/>
  <c r="H35" i="2"/>
  <c r="H130" i="2"/>
  <c r="H115" i="2"/>
  <c r="H147" i="2"/>
  <c r="H50" i="2"/>
  <c r="H109" i="2"/>
  <c r="H124" i="2"/>
  <c r="H118" i="2"/>
  <c r="H19" i="28"/>
  <c r="H31" i="2"/>
  <c r="H143" i="2"/>
  <c r="H66" i="2"/>
  <c r="H61" i="2"/>
  <c r="H92" i="2"/>
  <c r="H125" i="2"/>
  <c r="H60" i="2"/>
  <c r="H137" i="2"/>
  <c r="H23" i="2"/>
  <c r="H121" i="2"/>
  <c r="H72" i="2"/>
  <c r="H108" i="2"/>
  <c r="H100" i="2"/>
  <c r="H113" i="2"/>
  <c r="H133" i="2"/>
  <c r="H130" i="28"/>
  <c r="H153" i="2"/>
  <c r="H62" i="28"/>
  <c r="H80" i="28"/>
  <c r="H54" i="2"/>
  <c r="H51" i="2"/>
  <c r="H127" i="2"/>
  <c r="H57" i="28"/>
  <c r="H139" i="28"/>
  <c r="H120" i="28"/>
  <c r="H132" i="2"/>
  <c r="H42" i="2"/>
  <c r="H49" i="2"/>
  <c r="H86" i="2"/>
  <c r="H46" i="2"/>
  <c r="H53" i="2"/>
  <c r="H35" i="28"/>
  <c r="H82" i="2"/>
  <c r="H147" i="28"/>
  <c r="H109" i="28"/>
  <c r="H145" i="2"/>
  <c r="H90" i="28"/>
  <c r="H39" i="28"/>
  <c r="H143" i="28"/>
  <c r="H44" i="2"/>
  <c r="H86" i="28"/>
  <c r="H141" i="2"/>
  <c r="H153" i="28"/>
  <c r="H29" i="2"/>
  <c r="H33" i="28"/>
  <c r="H43" i="2"/>
  <c r="H52" i="2"/>
  <c r="H98" i="2"/>
  <c r="H78" i="28"/>
  <c r="H68" i="2"/>
  <c r="H64" i="2"/>
  <c r="H134" i="28"/>
  <c r="H94" i="2"/>
  <c r="H37" i="2"/>
  <c r="H88" i="2"/>
  <c r="H88" i="28"/>
  <c r="H135" i="2"/>
  <c r="H135" i="28"/>
  <c r="H100" i="28"/>
  <c r="H47" i="2"/>
  <c r="H47" i="28"/>
  <c r="H138" i="2"/>
  <c r="H42" i="28"/>
  <c r="H46" i="28"/>
  <c r="H82" i="28"/>
  <c r="H136" i="2"/>
  <c r="H27" i="2"/>
  <c r="H113" i="28"/>
  <c r="H151" i="2"/>
  <c r="H84" i="28"/>
  <c r="H55" i="2"/>
  <c r="H102" i="28"/>
  <c r="H137" i="28"/>
  <c r="H39" i="2"/>
  <c r="H68" i="28"/>
  <c r="H102" i="2"/>
  <c r="H126" i="28"/>
  <c r="H149" i="2"/>
  <c r="H121" i="28"/>
  <c r="H96" i="2"/>
  <c r="H92" i="28"/>
  <c r="H54" i="28"/>
  <c r="H141" i="28"/>
  <c r="H110" i="2"/>
  <c r="H149" i="28"/>
  <c r="H96" i="28"/>
  <c r="H58" i="28"/>
  <c r="H104" i="28"/>
  <c r="H23" i="28"/>
  <c r="H126" i="2"/>
  <c r="H49" i="28"/>
  <c r="H64" i="28"/>
  <c r="H70" i="28"/>
  <c r="H131" i="28"/>
  <c r="H133" i="28"/>
  <c r="H59" i="28"/>
  <c r="H61" i="28"/>
  <c r="H94" i="28"/>
  <c r="H125" i="28"/>
  <c r="H19" i="2"/>
  <c r="H55" i="28"/>
  <c r="H110" i="28"/>
  <c r="H154" i="28" l="1"/>
  <c r="H154" i="2"/>
  <c r="H201" i="2"/>
  <c r="H177" i="2"/>
  <c r="H191" i="2"/>
  <c r="H203" i="2"/>
  <c r="H199" i="2"/>
  <c r="H193" i="2"/>
  <c r="H187" i="28"/>
  <c r="H187" i="2"/>
  <c r="H207" i="28"/>
  <c r="H207" i="2"/>
  <c r="H179" i="2"/>
  <c r="H195" i="2"/>
  <c r="H195" i="28"/>
  <c r="H205" i="2"/>
  <c r="H175" i="28"/>
  <c r="H175" i="2"/>
  <c r="H198" i="2"/>
  <c r="H203" i="28"/>
  <c r="H185" i="2"/>
  <c r="H198" i="28"/>
  <c r="H179" i="28"/>
  <c r="H201" i="28"/>
  <c r="H183" i="2"/>
  <c r="H189" i="2"/>
  <c r="H189" i="28"/>
  <c r="H182" i="2"/>
  <c r="H182" i="28"/>
  <c r="H183" i="28"/>
  <c r="H177" i="28"/>
  <c r="H191" i="28"/>
  <c r="H199" i="28"/>
  <c r="H193" i="28"/>
  <c r="H173" i="2"/>
  <c r="H205" i="28"/>
  <c r="H185" i="28"/>
  <c r="H173" i="28"/>
  <c r="H208" i="28" l="1"/>
  <c r="H211" i="28" s="1"/>
  <c r="G214" i="28" s="1"/>
  <c r="H208" i="2"/>
  <c r="H211" i="2" s="1"/>
  <c r="G214" i="2" l="1"/>
</calcChain>
</file>

<file path=xl/sharedStrings.xml><?xml version="1.0" encoding="utf-8"?>
<sst xmlns="http://schemas.openxmlformats.org/spreadsheetml/2006/main" count="11092" uniqueCount="278">
  <si>
    <t>No</t>
  </si>
  <si>
    <t>Description</t>
  </si>
  <si>
    <t>Br</t>
  </si>
  <si>
    <t>Opis</t>
  </si>
  <si>
    <t>Bojler 80 l sa sigurnosnim ventilom i pancir crevom i potrebnim držačima i šrafovima, garancija min 1 godinu</t>
  </si>
  <si>
    <t>Mixed shower tap simple</t>
  </si>
  <si>
    <t>Slavina za tus  jednoručna</t>
  </si>
  <si>
    <t>Tus kada sa sifonom 90/90 poliester</t>
  </si>
  <si>
    <t>Bathroom sink (compl) 500mm  A class</t>
  </si>
  <si>
    <t>Lavabo 500mm A klase sa manžetnama, držačima,rebrastim sifonom, sifon gumom i šrafovima</t>
  </si>
  <si>
    <t>Mixed tap for sink</t>
  </si>
  <si>
    <t>Slavina za toplu i hladnu vodu za lavabo jednoručna zidna</t>
  </si>
  <si>
    <t>Mixed tap for kitchen sink</t>
  </si>
  <si>
    <t>Slavina za toplu i hladnu vodu za kuhinjsku sudoperu, jednoručna zidna</t>
  </si>
  <si>
    <t>WC solja sa daskom A klasa sa šrafovima i podnom gumom</t>
  </si>
  <si>
    <t>Toilet cistern</t>
  </si>
  <si>
    <t xml:space="preserve">Vodokotlić sa ispirnom cevi </t>
  </si>
  <si>
    <t>Sink 80/60cm  stainless steel</t>
  </si>
  <si>
    <t xml:space="preserve">Jednodelna sudopera 80/60cm od rostfraja sa sifonom </t>
  </si>
  <si>
    <t>Kitchen boiler 10l with tap</t>
  </si>
  <si>
    <t>Kuhinjski bojler 10l sa baterijom i pancir crevima</t>
  </si>
  <si>
    <t>PVC Pipes 3/4"</t>
  </si>
  <si>
    <t>PPR cevi 3/4"  (ø25 mm)</t>
  </si>
  <si>
    <t>Fitting for water pipes</t>
  </si>
  <si>
    <t>Fazonski komadi za vodovod:</t>
  </si>
  <si>
    <t>Telo ventila ø25 mm</t>
  </si>
  <si>
    <t>Telo ventila ø20 mm</t>
  </si>
  <si>
    <t>Nadogradnja (virbla) 25</t>
  </si>
  <si>
    <t>Virbla kapa</t>
  </si>
  <si>
    <t>Koleno UN Ø20 1/2 "</t>
  </si>
  <si>
    <t xml:space="preserve">Koleno obično ø20 mm </t>
  </si>
  <si>
    <t>Muf SN ø25</t>
  </si>
  <si>
    <t>T komad ø25</t>
  </si>
  <si>
    <t>Redukcija ø25 na ø20</t>
  </si>
  <si>
    <t>Koleno ø20/90</t>
  </si>
  <si>
    <t>T koleno UN Ø20 1/2"</t>
  </si>
  <si>
    <t xml:space="preserve">T komad ø20 </t>
  </si>
  <si>
    <t>Obilazni luk ø20</t>
  </si>
  <si>
    <t>Muf običan ø20</t>
  </si>
  <si>
    <t xml:space="preserve">Sifon luk Ø50 </t>
  </si>
  <si>
    <t>Koleno ø25/90</t>
  </si>
  <si>
    <t>Propusni ventil ø20</t>
  </si>
  <si>
    <t>Ugaoni ventil za vodokotlić</t>
  </si>
  <si>
    <t>Plasticno koleno za okiten cev ø32mm (1")</t>
  </si>
  <si>
    <t>Redukcija ø32 na ø25 (1" na 3/4") pocinkovana</t>
  </si>
  <si>
    <t>Ostali komadi za spojeve vodovoda, paušalno za 1 kupatilo</t>
  </si>
  <si>
    <t>Valve for washing machine</t>
  </si>
  <si>
    <t>Ventil za veš mašinu</t>
  </si>
  <si>
    <t>Siphon for washing machine mounted</t>
  </si>
  <si>
    <t>Sifon za veš mašinu nadgradni</t>
  </si>
  <si>
    <t>Navojne šipke (brezoni) za postavljanje opreme na loše nosivi zid (komplet) Ø10</t>
  </si>
  <si>
    <t>PE Pipes 3/4"</t>
  </si>
  <si>
    <t>PE cevi 3/4" okiten</t>
  </si>
  <si>
    <t>PE pipe 1"</t>
  </si>
  <si>
    <t>PE cev 1" okiten</t>
  </si>
  <si>
    <t>PE pipe 5/4"</t>
  </si>
  <si>
    <t>PE cev 5/4" okiten</t>
  </si>
  <si>
    <t>Coupling halves OKITEN connector with ring 25</t>
  </si>
  <si>
    <t>Poluspojka okiten spojnica sa prstenom 25</t>
  </si>
  <si>
    <t>Coupling halves connector for OKITEN pipe 3/4"</t>
  </si>
  <si>
    <t>PVC poluspojka za okiten cev 3/4"</t>
  </si>
  <si>
    <t>Coupling halves connector for OKITEN pipe 1"</t>
  </si>
  <si>
    <t>PVC poluspojka za okiten cev 1"</t>
  </si>
  <si>
    <t>Coupling halves connector for OKITEN pipe 1", brass</t>
  </si>
  <si>
    <t>Mesingana poluspojka za okiten cev 1"</t>
  </si>
  <si>
    <t>Ball valve 3/4" with external thread</t>
  </si>
  <si>
    <t>Kuglasta slavina 3/4" sa spoljnim navojem</t>
  </si>
  <si>
    <t>Water pump P=0,75kW, Q=5-50 l/min, H=22-66m. Delivery and installation  with previous rinsing of the well</t>
  </si>
  <si>
    <t>Hidropak P=0,75kW, Q=5-50 l/min, H=22-66m. Isporuka i ugradnja sa prethodnim ispiranjem bunara u koji se hidropak postavlja.</t>
  </si>
  <si>
    <t>Suction basket for water pump 1"</t>
  </si>
  <si>
    <t>Usisna korpa za hidropak 1"</t>
  </si>
  <si>
    <t>Leaky valve with a tap</t>
  </si>
  <si>
    <t>PVC pipes for sewerage ø=100mm</t>
  </si>
  <si>
    <t>PVC kanalizacione cevi ø=100mm</t>
  </si>
  <si>
    <t>ø100/4000</t>
  </si>
  <si>
    <t>ø100/2000</t>
  </si>
  <si>
    <t>ø100/1000</t>
  </si>
  <si>
    <t>ø100/500</t>
  </si>
  <si>
    <t>ø100/250</t>
  </si>
  <si>
    <t>PVC pipes for sewerage ø=70mm</t>
  </si>
  <si>
    <t>PVC kanalizacione cevi ø=70mm</t>
  </si>
  <si>
    <t>ø70/500</t>
  </si>
  <si>
    <t>ø70/250</t>
  </si>
  <si>
    <t>PVC pipes for sewerage ø=50mm</t>
  </si>
  <si>
    <t>PVC kanalizacione cevi ø=50mm</t>
  </si>
  <si>
    <t>ø50/2000</t>
  </si>
  <si>
    <t>ø50/1000</t>
  </si>
  <si>
    <t>ø50/500</t>
  </si>
  <si>
    <t>ø50/250</t>
  </si>
  <si>
    <t>Fitting for sewerage</t>
  </si>
  <si>
    <t>Fazonski komadi za kanalizaciju</t>
  </si>
  <si>
    <t>L 100/45º (luk)</t>
  </si>
  <si>
    <t>L 70/45 º</t>
  </si>
  <si>
    <t>L 50/45 º</t>
  </si>
  <si>
    <t>L 100/90 º</t>
  </si>
  <si>
    <t>L70/90º</t>
  </si>
  <si>
    <t>L50/90º</t>
  </si>
  <si>
    <t>T 100/100</t>
  </si>
  <si>
    <t>Gumica za cev 50</t>
  </si>
  <si>
    <t>Gumica za cev 100</t>
  </si>
  <si>
    <t>Horizontal floor drain ø50 with a chrome grille 15/15 (complete)</t>
  </si>
  <si>
    <t>Horizontalni slivnik ø50 sa podnom hromiranom rešetkom 15/15 i zatvaračem smrada (komplet)</t>
  </si>
  <si>
    <t>Glue for ceramic tiles 2 kg/m2</t>
  </si>
  <si>
    <t>Lepak za pločice 2kg/m2</t>
  </si>
  <si>
    <t>Power cables from the main distribution board to the bathroom DB. The exact lenght is to determine on-site.</t>
  </si>
  <si>
    <t>Napojni kablovi PPY 5x2.5mm2 od GRO do RO za kupatilo. Tačna dužina se utvrđuje na licu mesta</t>
  </si>
  <si>
    <t>Main fuses 20A</t>
  </si>
  <si>
    <t>Glavni osigurači kod sata 20A</t>
  </si>
  <si>
    <t>Protective grounding metal masses (complete - galvanized strip 15m and crossing part)</t>
  </si>
  <si>
    <t>Zaštitno uzemljenje metalnih masa, u zavisnosti od situacije, povezati na postojeće ili izvesti komplet ako ne postoji (pocinkovana traka 15m i ukrsni komad)</t>
  </si>
  <si>
    <t>Ceiling or wall lamp with opal glass 1x100W</t>
  </si>
  <si>
    <t>Installation cables PP-Y laid in the wall below the plaster</t>
  </si>
  <si>
    <t>Instalacioni vodovi PP-Y položeni u zid ispod maltera</t>
  </si>
  <si>
    <t>PP-Y-3x1.5mm2</t>
  </si>
  <si>
    <t>PP-Y-3x2.5mm2</t>
  </si>
  <si>
    <t>Installation cables PP-Y-1x6mm2 12m (complete)</t>
  </si>
  <si>
    <t>Provodnik PP-Y-1x6mm2 dužine oko 12m postaviti u instalacionu kutiju za izjednačavanje potencijala do mesta spajanja sa metalnim masama u kupatilu, koje se izvodi mesinganim obujmicama (komplet)</t>
  </si>
  <si>
    <t>Indicator for bathroom with two buttons and pilot light (complete)</t>
  </si>
  <si>
    <t>Indikator za kupatilo sa dva prekidača i signalnom lampicom (komplet)</t>
  </si>
  <si>
    <t>Box bonding type PS-49 (complete)</t>
  </si>
  <si>
    <t>Kutija za izjednačenje potencijala tip PS-49 (komplet)</t>
  </si>
  <si>
    <t>Monophasic shock-proof socket with lid for installation in a bathroom wall (complete)</t>
  </si>
  <si>
    <t>Monofazna "šuko" priključnica sa poklopcem za ugradnju u zid kupatila (komplet)</t>
  </si>
  <si>
    <t>Switchboard with automatic fuses (complete)</t>
  </si>
  <si>
    <t>Pomoćni RO - Razvodna tabla slična tipu "metalka" sa automatskim osiguračima, svim ostalim elementima i sitnim materijalom (komplet)</t>
  </si>
  <si>
    <t>FID switch 20/0,05A  3pole</t>
  </si>
  <si>
    <t>FID sklopka 20/0,05A 3polna</t>
  </si>
  <si>
    <t>Circuit breakers:</t>
  </si>
  <si>
    <t>Automatski osigurači:</t>
  </si>
  <si>
    <t>10A</t>
  </si>
  <si>
    <t>16A</t>
  </si>
  <si>
    <t>Additional fine material for mounting and connecting installations for 1 bathroom (complete)</t>
  </si>
  <si>
    <t>Dodatni sitni materijal za ugradnju i povezivanje instalacija, komplet za 1 kupatilo (sa po 1 svetiljkom, 1 bojlerom i 1 veš mašinom)</t>
  </si>
  <si>
    <t>The required certificate and electrical measurements of system installed for 1 bathroom</t>
  </si>
  <si>
    <t>Potrebni atest i merenja izvedenih električnih instalacija za 1 kupatilo</t>
  </si>
  <si>
    <t>i. U</t>
  </si>
  <si>
    <t>j.m.</t>
  </si>
  <si>
    <t>pcs</t>
  </si>
  <si>
    <t>kom</t>
  </si>
  <si>
    <t>m1</t>
  </si>
  <si>
    <t>m2</t>
  </si>
  <si>
    <t>kg</t>
  </si>
  <si>
    <t>Horizontal drain Ø75 with sub-chromed grill 20 x 20 cm</t>
  </si>
  <si>
    <t>PPR Pipes 1/2"</t>
  </si>
  <si>
    <t>PVC cevi 1/2" (ø20 mm)</t>
  </si>
  <si>
    <t>Propusni ventil sa zimskom slavinom  1"</t>
  </si>
  <si>
    <t>Horizontalni slivnik Ø75 sa  podnom hromiranom  rešetkom 20 x 20 cm</t>
  </si>
  <si>
    <t xml:space="preserve">Plafonska ili zidna svetiljka sa sijalicom sa LED sijalicom  1x100W </t>
  </si>
  <si>
    <t xml:space="preserve">komlet </t>
  </si>
  <si>
    <t>paus</t>
  </si>
  <si>
    <t xml:space="preserve">Izvođenje  elektro instalacija za kupatilo </t>
  </si>
  <si>
    <r>
      <t>KR 100/45</t>
    </r>
    <r>
      <rPr>
        <sz val="11"/>
        <color indexed="8"/>
        <rFont val="Times New Roman"/>
        <family val="1"/>
        <charset val="238"/>
      </rPr>
      <t>°</t>
    </r>
  </si>
  <si>
    <r>
      <t>KR 100/70/45</t>
    </r>
    <r>
      <rPr>
        <sz val="11"/>
        <color indexed="8"/>
        <rFont val="Times New Roman"/>
        <family val="1"/>
        <charset val="238"/>
      </rPr>
      <t>°</t>
    </r>
  </si>
  <si>
    <r>
      <t>KR 70/45</t>
    </r>
    <r>
      <rPr>
        <sz val="11"/>
        <color indexed="8"/>
        <rFont val="Times New Roman"/>
        <family val="1"/>
        <charset val="238"/>
      </rPr>
      <t>°</t>
    </r>
  </si>
  <si>
    <r>
      <t>KR 70/50/45</t>
    </r>
    <r>
      <rPr>
        <sz val="11"/>
        <color indexed="8"/>
        <rFont val="Times New Roman"/>
        <family val="1"/>
        <charset val="238"/>
      </rPr>
      <t>°</t>
    </r>
  </si>
  <si>
    <r>
      <t>KR 50/45</t>
    </r>
    <r>
      <rPr>
        <sz val="11"/>
        <color indexed="8"/>
        <rFont val="Times New Roman"/>
        <family val="1"/>
        <charset val="238"/>
      </rPr>
      <t>°</t>
    </r>
  </si>
  <si>
    <r>
      <t xml:space="preserve">Ceramic tiles for walls, I class - </t>
    </r>
    <r>
      <rPr>
        <b/>
        <sz val="11"/>
        <rFont val="Times New Roman"/>
        <family val="1"/>
        <charset val="238"/>
      </rPr>
      <t>Delivery and installation of tiles</t>
    </r>
  </si>
  <si>
    <r>
      <t xml:space="preserve">Keramičke pločice zidne  I  klase - </t>
    </r>
    <r>
      <rPr>
        <b/>
        <sz val="11"/>
        <rFont val="Times New Roman"/>
        <family val="1"/>
        <charset val="238"/>
      </rPr>
      <t>Isporuka i ugradnja</t>
    </r>
  </si>
  <si>
    <r>
      <t xml:space="preserve">Ceramic tiles for floors, I class  -  </t>
    </r>
    <r>
      <rPr>
        <b/>
        <sz val="11"/>
        <rFont val="Times New Roman"/>
        <family val="1"/>
        <charset val="238"/>
      </rPr>
      <t>Delivery and installation of tiles</t>
    </r>
  </si>
  <si>
    <r>
      <t xml:space="preserve">Keramičke pločice podne  I klase - </t>
    </r>
    <r>
      <rPr>
        <b/>
        <sz val="11"/>
        <rFont val="Times New Roman"/>
        <family val="1"/>
        <charset val="238"/>
      </rPr>
      <t>Isporuka i ugradnja</t>
    </r>
  </si>
  <si>
    <t>€</t>
  </si>
  <si>
    <t>T 110/50</t>
  </si>
  <si>
    <t xml:space="preserve">Poluspojka T spojka  za alkatan 3/4 </t>
  </si>
  <si>
    <t>Krstići za pločice  2mm (paket 100 kom)</t>
  </si>
  <si>
    <t>5kg</t>
  </si>
  <si>
    <t>.</t>
  </si>
  <si>
    <t xml:space="preserve">paket </t>
  </si>
  <si>
    <t xml:space="preserve">packege </t>
  </si>
  <si>
    <t>Semi-conductor T connector for alkatan 3/4</t>
  </si>
  <si>
    <t>Plastic semicolon 3/4 90 ° SPN for rounded</t>
  </si>
  <si>
    <t>Ø25cm cap for welding</t>
  </si>
  <si>
    <t>Cap Ø20 for welding</t>
  </si>
  <si>
    <t xml:space="preserve">Plastična poluspojka 3/4 90° SPN za okiten </t>
  </si>
  <si>
    <t xml:space="preserve">Kapa od Ø25cm  za varenje  </t>
  </si>
  <si>
    <t xml:space="preserve">Kapa Ø20 za varenje </t>
  </si>
  <si>
    <t xml:space="preserve">Gips za elektroinstalacije </t>
  </si>
  <si>
    <t>Performing bathroom installations</t>
  </si>
  <si>
    <t>Plaster for electrical installations</t>
  </si>
  <si>
    <t xml:space="preserve">Remark: VAT is  excluded </t>
  </si>
  <si>
    <t>Napomena: cena je bez PDV</t>
  </si>
  <si>
    <t>EHO project "Assistance for a New Start" 2020/2021  /  EHO projekat "Podrška za novi početak" 2020/2021</t>
  </si>
  <si>
    <t xml:space="preserve">jed.cene </t>
  </si>
  <si>
    <t xml:space="preserve">Unit price </t>
  </si>
  <si>
    <t>Place / Mesto</t>
  </si>
  <si>
    <t xml:space="preserve">  Ruma,Pećinci i Sremska Mitrovica </t>
  </si>
  <si>
    <t>Address/adresa</t>
  </si>
  <si>
    <t>Total RSD</t>
  </si>
  <si>
    <t>Ukupno RSD</t>
  </si>
  <si>
    <t>PLUMBING, SEWAGE, SANITARY EQUIPMENT AND CERAMIC TILES /                                                                                                                                                                                   INSTALACIJE VODOVODA , KANALIZACIJE, SANITARNE OPREME I KERAMIČKE PLOČICE</t>
  </si>
  <si>
    <t xml:space="preserve">  Ruma, Pećinci i Sremska Mitrovica </t>
  </si>
  <si>
    <t xml:space="preserve">Poluspojka pvc 3/4 UN za alkatan </t>
  </si>
  <si>
    <t>Threaded rods for hanging the equipment on poor bearing walls (complete)</t>
  </si>
  <si>
    <t>Crosses for tiles 2mm (package of 100 pieces )</t>
  </si>
  <si>
    <t>lump sum</t>
  </si>
  <si>
    <t>paušalno</t>
  </si>
  <si>
    <t xml:space="preserve">Gips za postavljanje elektroinstalacije </t>
  </si>
  <si>
    <t>Installation of plumbing , sewage and sanitary equipment installations  with conductivity testing (per averige bathroom)</t>
  </si>
  <si>
    <t>Izrada instalacija VIK ,ugradivanje sanitarija I ispitivanje na pritisak na provodljivost (po prosečnom  kupatilu)</t>
  </si>
  <si>
    <t>comlete</t>
  </si>
  <si>
    <r>
      <rPr>
        <b/>
        <u/>
        <sz val="10"/>
        <rFont val="Arial"/>
        <family val="2"/>
        <charset val="238"/>
      </rPr>
      <t xml:space="preserve">LOT 2 - PROCUREMENT, DELIVERY AND INSTALLATION / NABAVKA, ISPORUKA I UGRADNJA 
</t>
    </r>
    <r>
      <rPr>
        <b/>
        <sz val="10"/>
        <rFont val="Arial"/>
        <family val="2"/>
        <charset val="238"/>
      </rPr>
      <t xml:space="preserve">
 UNIT PRICES FOR PLUMBING, SEWAGE, SANITARY EQUIPMENT AND CERAMIC TILES AND FOR ELECTICAL INSTALACION AND EQUIPMENT FOR BATHROOM  /JEDINIČNE CENE ZA INSTALACIJE VODOVODA, KANALIZACIJE I SANITARNE OPREME  I KERAMIČKIH PLOČICA I ZA ELEKTRIČNE INSTALACIJE I OPREMU ZA KUPATILO </t>
    </r>
  </si>
  <si>
    <t>NOTE: Please provide the price for procurement, delivery and installation of sanitary equipment, installations and ceramic tiles. Excavation of necessary channels in the ground, in order to  connect to the septic tank, is performed by the beneficiary. The contractor is obliged to perform the functionality testing of the installed pipes and equipment, to rinse the installations, to issue an certificate for the installed electrical  installations and to submit warranty cards of the equipment.</t>
  </si>
  <si>
    <t>NAPOMENA: Molimo da date cenu za nabavku,  isporuku i ugradnju sanitarne opreme, instalacija i keramičkih pločica. Iskop potrebnih kanala u zemlji radi povezivanja sa septičkom jamom radi sam korisnik donacije, a ne izvođač. Izvođač je obavezan da izvrši ispitivanje funkcionalnosti ugrađenih cevi i opreme, ispiranje instalacija i da izda atest za izvedene električne  instalacije i priloži overene garancije za ugrađenu opremu.</t>
  </si>
  <si>
    <r>
      <rPr>
        <b/>
        <u/>
        <sz val="10"/>
        <rFont val="Arial"/>
        <family val="2"/>
        <charset val="238"/>
      </rPr>
      <t xml:space="preserve">LOT 2 - PROCUREMENT DELIVERY AND INSTALLATION / NABAVKA, ISPORUKA I UGRADNJA 
</t>
    </r>
    <r>
      <rPr>
        <b/>
        <sz val="10"/>
        <rFont val="Arial"/>
        <family val="2"/>
        <charset val="238"/>
      </rPr>
      <t xml:space="preserve">
TOTAL QUANTITY AND  PRICES FOR PLUMBING, SEWAGE, SANITARY EQUIPMENT AND CERAMIC TILES AND FOR ELECTICAL INSTALACION AND EQUIPMENT FOR BATHROOM  / UKUPNE KOLIČINE I CENE ZA INSTALACIJE VODOVODA, KANALIZACIJE I SANITARNE OPREME  I KERAMIČKIH PLOČICA I ZA ELEKTRIČNE INSTALACIJE I OPREMU ZA KUPATILO </t>
    </r>
  </si>
  <si>
    <t xml:space="preserve"> ELECTRICAL INSTALLATIONS AND EQUIPMENT FOR BATHROOM  /  ELEKTRIČNE INSTALACIJE I OPREMA ZA KUPATILO </t>
  </si>
  <si>
    <t xml:space="preserve">ELECTRICAL INSTALLATIONS AND EQUIPMENT FOR BATHROOM  /  ELEKTRIČNE INSTALACIJE I OPREMA ZA KUPATILO </t>
  </si>
  <si>
    <r>
      <rPr>
        <b/>
        <u/>
        <sz val="10"/>
        <rFont val="Arial"/>
        <family val="2"/>
        <charset val="238"/>
      </rPr>
      <t xml:space="preserve">LOT 2 - PROCUREMENT, DELIVERY AND INSTALLATION / NABAVKA, ISPORUKA I UGRADNJA 
</t>
    </r>
    <r>
      <rPr>
        <b/>
        <sz val="10"/>
        <rFont val="Arial"/>
        <family val="2"/>
        <charset val="238"/>
      </rPr>
      <t xml:space="preserve">PLUMBING, SEWAGE, SANITARY EQUIPMENT AND CERAMIC TILES AND ELECTICAL INSTALLATION AND EQUIPMENT FOR BATHROOM  / INSTALACIJE VODOVODA, KANALIZACIJE I SANITARNE OPREME,  KERAMIČKE PLOČICE I ELEKTRIČNE INSTALACIJE I OPREMA ZA KUPATILO </t>
    </r>
  </si>
  <si>
    <t>No of houses / Broj kuća</t>
  </si>
  <si>
    <t xml:space="preserve">No of house / Redni broj kuće </t>
  </si>
  <si>
    <t>Miloša Obilića 16</t>
  </si>
  <si>
    <t xml:space="preserve">Ruma </t>
  </si>
  <si>
    <t>Glavna 94</t>
  </si>
  <si>
    <t xml:space="preserve">Ruma - Grabovci </t>
  </si>
  <si>
    <t xml:space="preserve">Ruma -Grabovci </t>
  </si>
  <si>
    <t>Vuka Karadžića 36</t>
  </si>
  <si>
    <t>Vuka Karadžića 48</t>
  </si>
  <si>
    <t xml:space="preserve">Ruma - Buđanovci </t>
  </si>
  <si>
    <t>Dušana Jerkovića 154</t>
  </si>
  <si>
    <t>Kamenova 10</t>
  </si>
  <si>
    <t xml:space="preserve">Glavna 170 </t>
  </si>
  <si>
    <t>Kamenova 99</t>
  </si>
  <si>
    <t xml:space="preserve">Pećinci - Popinci </t>
  </si>
  <si>
    <t xml:space="preserve">Stevane Kovačevića 20 </t>
  </si>
  <si>
    <t>Stevane Kovačevića 22A</t>
  </si>
  <si>
    <t xml:space="preserve">Pećinci -  Šimanovci </t>
  </si>
  <si>
    <t>Dobrodolska 20</t>
  </si>
  <si>
    <t xml:space="preserve">Sr.Mitrovica </t>
  </si>
  <si>
    <t>Legetska 32</t>
  </si>
  <si>
    <t>Sr.Mitrovica - Laćarak</t>
  </si>
  <si>
    <t>Železnička 145</t>
  </si>
  <si>
    <t>Druga Jalijska 10</t>
  </si>
  <si>
    <t>Bosudski put 70</t>
  </si>
  <si>
    <t>Niska 38</t>
  </si>
  <si>
    <t>Cerska 95</t>
  </si>
  <si>
    <t>Žarka Nikolića bb</t>
  </si>
  <si>
    <t xml:space="preserve">Sr.Mitrovica - Mačvanska Mitrovica </t>
  </si>
  <si>
    <t>Železnička bb</t>
  </si>
  <si>
    <t>Braće Ćulibrk 79</t>
  </si>
  <si>
    <t>Prva jalijska 79</t>
  </si>
  <si>
    <t>Filipa Višnjića 84</t>
  </si>
  <si>
    <t xml:space="preserve">Sr.Mitrovica - Ravnje </t>
  </si>
  <si>
    <t>Kralja Petra 121A</t>
  </si>
  <si>
    <t>Marselijeva 22</t>
  </si>
  <si>
    <t>Modran bb</t>
  </si>
  <si>
    <t>Glue for ceramic tiles 8 kg/m2</t>
  </si>
  <si>
    <t>Lepak za pločice 8 kg/m2</t>
  </si>
  <si>
    <t>Shower bath 90/90, polyester</t>
  </si>
  <si>
    <t xml:space="preserve">paušalno </t>
  </si>
  <si>
    <t>Boiler(complet)with warranty list  80 l</t>
  </si>
  <si>
    <t>WC bowl with toilet seat model  A class (complet)</t>
  </si>
  <si>
    <t>3/4  pvc pen for alkatan</t>
  </si>
  <si>
    <t>Pipe extension of 2cm  1 / 2'</t>
  </si>
  <si>
    <t>Nastavak za cev  od 2cm 1/2´</t>
  </si>
  <si>
    <t>Pipe extension of 3cm 1/2 '</t>
  </si>
  <si>
    <t>Nastavak od 3cm 1/2´</t>
  </si>
  <si>
    <t>Mixture for grouting of the ceramic tiles 0.4 kg/m2</t>
  </si>
  <si>
    <t>Smesa za fugovanje keramičkih pločica 0.4 kg/m2</t>
  </si>
  <si>
    <t>Installing the bathroom  electro installations</t>
  </si>
  <si>
    <t xml:space="preserve">lump sum </t>
  </si>
  <si>
    <t>Plaster for  instaling  the electrical installations</t>
  </si>
  <si>
    <t>T 50/50</t>
  </si>
  <si>
    <t>Lepak za pločice  8kg/m2</t>
  </si>
  <si>
    <t>Lepak za pločice  8 kg/m2</t>
  </si>
  <si>
    <r>
      <t>KR 100/80</t>
    </r>
    <r>
      <rPr>
        <sz val="11"/>
        <color indexed="8"/>
        <rFont val="Times New Roman"/>
        <family val="1"/>
        <charset val="238"/>
      </rPr>
      <t>°</t>
    </r>
  </si>
  <si>
    <t>Dodatni sitni materijal za ugradnju i povezivanje instalacija, komplet za 1 kupatilo (sa po 1 svetiljkom, 1 bojlerom i 1 veš mašinom).</t>
  </si>
  <si>
    <t xml:space="preserve"> </t>
  </si>
  <si>
    <t>Slavina za tuš  jednoručna</t>
  </si>
  <si>
    <t>Tuš kada sa sifonom 90/90 poliester</t>
  </si>
  <si>
    <t>Slavina za toplu i hladnu vodu za lavabo, jednoručna zidna</t>
  </si>
  <si>
    <t>WC šolja sa daskom A klasa sa šrafovima i podnom gumom</t>
  </si>
  <si>
    <t xml:space="preserve">Jednodelna sudopera 80/60cm od rosfraja sa sifonom </t>
  </si>
  <si>
    <t>Plastično koleno za okiten cev ø32mm (1")</t>
  </si>
  <si>
    <t>Izrada instalacija VIK ,ugrađivanje sanitarija i ispitivanje na pritisak na provodljivost (po prosečnom  kupatilu)</t>
  </si>
  <si>
    <t xml:space="preserve">komplet </t>
  </si>
  <si>
    <t xml:space="preserve">package </t>
  </si>
  <si>
    <t>Napomena: Cena je bez PDV</t>
  </si>
  <si>
    <t>PLUMBING, SEWAGE, SANITARY EQUIPMENT AND CERAMIC TILES /                                                                                                                                                                                   INSTALACIJE VODOVODA , KANALIZACIJE, SANITARNA OPREMA I KERAMIČKE PLOČICE</t>
  </si>
  <si>
    <t>Izrada instalacija VIK ,ugradivanje sanitarija i ispitivanje na pritisak na provodljivost (po prosečnom  kupatilu)</t>
  </si>
  <si>
    <t>Bidder/Ponuđač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</si>
</sst>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 [$€-1];[Red]\-#,##0\ [$€-1]"/>
  </numFmts>
  <fonts count="19" x14ac:knownFonts="1">
    <font>
      <sz val="11"/>
      <color theme="1"/>
      <name val="Calibri"/>
      <family val="2"/>
      <scheme val="minor"/>
    </font>
    <font>
      <b/>
      <sz val="10"/>
      <name val="Arial"/>
      <family val="2"/>
    </font>
    <font>
      <sz val="10"/>
      <name val="Arial"/>
      <family val="2"/>
    </font>
    <font>
      <sz val="11"/>
      <name val="Times New Roman"/>
      <family val="1"/>
      <charset val="238"/>
    </font>
    <font>
      <b/>
      <sz val="11"/>
      <name val="Times New Roman"/>
      <family val="1"/>
      <charset val="238"/>
    </font>
    <font>
      <sz val="11"/>
      <color indexed="8"/>
      <name val="Times New Roman"/>
      <family val="1"/>
      <charset val="238"/>
    </font>
    <font>
      <sz val="11"/>
      <color theme="1"/>
      <name val="Times New Roman"/>
      <family val="1"/>
      <charset val="238"/>
    </font>
    <font>
      <b/>
      <sz val="11"/>
      <color theme="1"/>
      <name val="Times New Roman"/>
      <family val="1"/>
      <charset val="238"/>
    </font>
    <font>
      <sz val="11"/>
      <color theme="1"/>
      <name val="Calibri"/>
      <family val="2"/>
      <charset val="238"/>
    </font>
    <font>
      <b/>
      <sz val="11"/>
      <name val="Times New Roman"/>
      <family val="1"/>
      <charset val="238"/>
    </font>
    <font>
      <b/>
      <sz val="11"/>
      <color theme="1"/>
      <name val="Times New Roman"/>
      <family val="1"/>
      <charset val="238"/>
    </font>
    <font>
      <sz val="11"/>
      <name val="Times New Roman"/>
      <family val="1"/>
      <charset val="238"/>
    </font>
    <font>
      <b/>
      <sz val="10"/>
      <name val="Arial"/>
      <family val="2"/>
      <charset val="238"/>
    </font>
    <font>
      <b/>
      <u/>
      <sz val="10"/>
      <name val="Arial"/>
      <family val="2"/>
      <charset val="238"/>
    </font>
    <font>
      <sz val="11"/>
      <color theme="1"/>
      <name val="Arial"/>
      <family val="2"/>
      <charset val="238"/>
    </font>
    <font>
      <b/>
      <sz val="11"/>
      <color theme="1"/>
      <name val="Arial"/>
      <family val="2"/>
      <charset val="238"/>
    </font>
    <font>
      <b/>
      <sz val="10"/>
      <color theme="1"/>
      <name val="Arial"/>
      <family val="2"/>
      <charset val="238"/>
    </font>
    <font>
      <sz val="10"/>
      <color theme="1"/>
      <name val="Arial"/>
      <family val="2"/>
    </font>
    <font>
      <b/>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rgb="FFFFC000"/>
        <bgColor indexed="64"/>
      </patternFill>
    </fill>
  </fills>
  <borders count="66">
    <border>
      <left/>
      <right/>
      <top/>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503">
    <xf numFmtId="0" fontId="0" fillId="0" borderId="0" xfId="0"/>
    <xf numFmtId="0" fontId="0" fillId="0" borderId="0" xfId="0" applyAlignment="1">
      <alignment wrapText="1"/>
    </xf>
    <xf numFmtId="0" fontId="0" fillId="0" borderId="0" xfId="0" applyFill="1"/>
    <xf numFmtId="0" fontId="2" fillId="0" borderId="0" xfId="0" applyFont="1" applyFill="1" applyBorder="1"/>
    <xf numFmtId="0" fontId="3" fillId="0" borderId="1" xfId="0" applyFont="1" applyFill="1" applyBorder="1"/>
    <xf numFmtId="0" fontId="4" fillId="4" borderId="2" xfId="0" applyFont="1" applyFill="1" applyBorder="1" applyAlignment="1">
      <alignment wrapText="1"/>
    </xf>
    <xf numFmtId="0" fontId="4" fillId="0" borderId="0" xfId="0" applyFont="1" applyFill="1" applyBorder="1"/>
    <xf numFmtId="0" fontId="3" fillId="0" borderId="0" xfId="0" applyFont="1" applyFill="1" applyBorder="1"/>
    <xf numFmtId="0" fontId="6" fillId="0" borderId="0" xfId="0" applyFont="1"/>
    <xf numFmtId="0" fontId="3" fillId="0" borderId="3" xfId="0" applyFont="1" applyFill="1" applyBorder="1" applyAlignment="1">
      <alignment horizontal="right"/>
    </xf>
    <xf numFmtId="0" fontId="3" fillId="0" borderId="1" xfId="0" applyFont="1" applyFill="1" applyBorder="1" applyAlignment="1">
      <alignment horizontal="center"/>
    </xf>
    <xf numFmtId="0" fontId="4" fillId="0" borderId="1" xfId="0" applyFont="1" applyFill="1" applyBorder="1"/>
    <xf numFmtId="0" fontId="3" fillId="0" borderId="4" xfId="0" applyFont="1" applyFill="1" applyBorder="1"/>
    <xf numFmtId="0" fontId="4" fillId="0" borderId="0" xfId="0" applyFont="1" applyFill="1" applyBorder="1" applyAlignment="1">
      <alignment horizontal="center"/>
    </xf>
    <xf numFmtId="0" fontId="3" fillId="0" borderId="5" xfId="0" applyFont="1" applyFill="1" applyBorder="1" applyAlignment="1">
      <alignment horizontal="center" wrapText="1"/>
    </xf>
    <xf numFmtId="0" fontId="4" fillId="4" borderId="2" xfId="0" applyFont="1" applyFill="1" applyBorder="1" applyAlignment="1">
      <alignment horizont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5"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3" borderId="7" xfId="0" applyFont="1"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0" xfId="0" applyFont="1" applyFill="1" applyBorder="1" applyAlignment="1">
      <alignment horizontal="center" wrapText="1"/>
    </xf>
    <xf numFmtId="0" fontId="3" fillId="0" borderId="2" xfId="0" applyFont="1" applyFill="1" applyBorder="1" applyAlignment="1">
      <alignment horizontal="center"/>
    </xf>
    <xf numFmtId="0" fontId="3" fillId="0" borderId="16" xfId="0" applyFont="1" applyFill="1" applyBorder="1" applyAlignment="1">
      <alignment horizontal="center"/>
    </xf>
    <xf numFmtId="0" fontId="3" fillId="0" borderId="18" xfId="0" applyFont="1" applyFill="1" applyBorder="1" applyAlignment="1">
      <alignment horizontal="center"/>
    </xf>
    <xf numFmtId="0" fontId="3" fillId="0" borderId="17" xfId="0" applyFont="1" applyFill="1" applyBorder="1" applyAlignment="1">
      <alignment horizontal="center"/>
    </xf>
    <xf numFmtId="0" fontId="6" fillId="0" borderId="1" xfId="0" applyFont="1" applyBorder="1"/>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4" fillId="0" borderId="0" xfId="0" applyFont="1" applyFill="1" applyBorder="1" applyAlignment="1">
      <alignment horizontal="center" vertical="center" wrapText="1"/>
    </xf>
    <xf numFmtId="0" fontId="3" fillId="0" borderId="22" xfId="0" applyFont="1" applyFill="1" applyBorder="1"/>
    <xf numFmtId="0" fontId="3" fillId="0" borderId="23" xfId="0" applyFont="1" applyFill="1" applyBorder="1"/>
    <xf numFmtId="164" fontId="4" fillId="0" borderId="24" xfId="0" applyNumberFormat="1" applyFont="1" applyFill="1" applyBorder="1" applyAlignment="1">
      <alignment horizontal="center"/>
    </xf>
    <xf numFmtId="0" fontId="3" fillId="0" borderId="25" xfId="0" applyFont="1" applyFill="1" applyBorder="1" applyAlignment="1">
      <alignment wrapText="1"/>
    </xf>
    <xf numFmtId="0" fontId="3" fillId="0" borderId="5" xfId="0" applyFont="1" applyFill="1" applyBorder="1" applyAlignment="1">
      <alignment wrapText="1"/>
    </xf>
    <xf numFmtId="0" fontId="3" fillId="0" borderId="26" xfId="0" applyFont="1" applyFill="1" applyBorder="1" applyAlignment="1">
      <alignment wrapText="1"/>
    </xf>
    <xf numFmtId="0" fontId="4" fillId="4" borderId="27" xfId="0" applyFont="1" applyFill="1" applyBorder="1" applyAlignment="1">
      <alignment wrapText="1"/>
    </xf>
    <xf numFmtId="0" fontId="4" fillId="0" borderId="2" xfId="0" applyFont="1" applyFill="1" applyBorder="1" applyAlignment="1">
      <alignment wrapText="1"/>
    </xf>
    <xf numFmtId="0" fontId="4" fillId="4" borderId="28" xfId="0" applyFont="1" applyFill="1" applyBorder="1" applyAlignment="1">
      <alignment wrapText="1"/>
    </xf>
    <xf numFmtId="1" fontId="4" fillId="0" borderId="6" xfId="0" applyNumberFormat="1" applyFont="1" applyFill="1" applyBorder="1" applyAlignment="1">
      <alignment horizontal="center"/>
    </xf>
    <xf numFmtId="0" fontId="4" fillId="0" borderId="13" xfId="0" applyFont="1" applyFill="1" applyBorder="1" applyAlignment="1">
      <alignment horizontal="right"/>
    </xf>
    <xf numFmtId="2" fontId="4" fillId="0" borderId="26" xfId="0" applyNumberFormat="1" applyFont="1" applyFill="1" applyBorder="1"/>
    <xf numFmtId="4" fontId="4" fillId="0" borderId="14" xfId="0" applyNumberFormat="1" applyFont="1" applyFill="1" applyBorder="1" applyAlignment="1">
      <alignment horizontal="center"/>
    </xf>
    <xf numFmtId="2" fontId="4" fillId="5" borderId="14" xfId="0" applyNumberFormat="1" applyFont="1" applyFill="1" applyBorder="1" applyAlignment="1">
      <alignment horizontal="right"/>
    </xf>
    <xf numFmtId="2" fontId="4" fillId="0" borderId="29" xfId="0" applyNumberFormat="1" applyFont="1" applyFill="1" applyBorder="1" applyAlignment="1">
      <alignment horizontal="right"/>
    </xf>
    <xf numFmtId="1" fontId="4" fillId="0" borderId="5" xfId="0" applyNumberFormat="1" applyFont="1" applyFill="1" applyBorder="1" applyAlignment="1">
      <alignment horizontal="center"/>
    </xf>
    <xf numFmtId="2" fontId="4" fillId="0" borderId="12" xfId="0" applyNumberFormat="1" applyFont="1" applyFill="1" applyBorder="1" applyAlignment="1">
      <alignment horizontal="right"/>
    </xf>
    <xf numFmtId="2" fontId="4" fillId="0" borderId="31" xfId="0" applyNumberFormat="1" applyFont="1" applyFill="1" applyBorder="1"/>
    <xf numFmtId="1" fontId="4" fillId="0" borderId="19" xfId="0" applyNumberFormat="1" applyFont="1" applyFill="1" applyBorder="1" applyAlignment="1">
      <alignment horizontal="center"/>
    </xf>
    <xf numFmtId="4" fontId="4" fillId="0" borderId="19" xfId="0" applyNumberFormat="1" applyFont="1" applyFill="1" applyBorder="1" applyAlignment="1">
      <alignment horizontal="center"/>
    </xf>
    <xf numFmtId="2" fontId="4" fillId="0" borderId="31" xfId="0" applyNumberFormat="1" applyFont="1" applyFill="1" applyBorder="1" applyAlignment="1">
      <alignment horizontal="right"/>
    </xf>
    <xf numFmtId="1" fontId="4" fillId="0" borderId="12" xfId="0" applyNumberFormat="1" applyFont="1" applyFill="1" applyBorder="1" applyAlignment="1">
      <alignment horizontal="center"/>
    </xf>
    <xf numFmtId="1" fontId="4" fillId="0" borderId="0" xfId="0" applyNumberFormat="1" applyFont="1" applyFill="1" applyBorder="1" applyAlignment="1">
      <alignment horizontal="center"/>
    </xf>
    <xf numFmtId="2" fontId="4" fillId="0" borderId="11" xfId="0" applyNumberFormat="1" applyFont="1" applyFill="1" applyBorder="1" applyAlignment="1">
      <alignment horizontal="right"/>
    </xf>
    <xf numFmtId="2" fontId="4" fillId="0" borderId="34" xfId="0" applyNumberFormat="1" applyFont="1" applyFill="1" applyBorder="1"/>
    <xf numFmtId="4" fontId="4" fillId="0" borderId="17" xfId="0" applyNumberFormat="1" applyFont="1" applyFill="1" applyBorder="1" applyAlignment="1">
      <alignment horizontal="center"/>
    </xf>
    <xf numFmtId="2" fontId="4" fillId="5" borderId="17" xfId="0" applyNumberFormat="1" applyFont="1" applyFill="1" applyBorder="1" applyAlignment="1">
      <alignment horizontal="right"/>
    </xf>
    <xf numFmtId="2" fontId="4" fillId="0" borderId="35" xfId="0" applyNumberFormat="1" applyFont="1" applyFill="1" applyBorder="1" applyAlignment="1">
      <alignment horizontal="right"/>
    </xf>
    <xf numFmtId="4" fontId="4" fillId="0" borderId="36" xfId="0" applyNumberFormat="1" applyFont="1" applyFill="1" applyBorder="1" applyAlignment="1">
      <alignment horizontal="center"/>
    </xf>
    <xf numFmtId="2" fontId="4" fillId="0" borderId="13" xfId="0" applyNumberFormat="1" applyFont="1" applyFill="1" applyBorder="1" applyAlignment="1">
      <alignment horizontal="right"/>
    </xf>
    <xf numFmtId="2" fontId="4" fillId="0" borderId="26" xfId="0" applyNumberFormat="1" applyFont="1" applyFill="1" applyBorder="1" applyAlignment="1">
      <alignment horizontal="right"/>
    </xf>
    <xf numFmtId="4" fontId="4" fillId="0" borderId="0" xfId="0" applyNumberFormat="1" applyFont="1" applyFill="1" applyBorder="1" applyAlignment="1">
      <alignment horizontal="center"/>
    </xf>
    <xf numFmtId="2" fontId="4" fillId="0" borderId="34" xfId="0" applyNumberFormat="1" applyFont="1" applyFill="1" applyBorder="1" applyAlignment="1">
      <alignment horizontal="right"/>
    </xf>
    <xf numFmtId="2" fontId="4" fillId="6" borderId="29" xfId="0" applyNumberFormat="1" applyFont="1" applyFill="1" applyBorder="1" applyAlignment="1">
      <alignment horizontal="right"/>
    </xf>
    <xf numFmtId="4" fontId="4" fillId="0" borderId="38" xfId="0" applyNumberFormat="1" applyFont="1" applyFill="1" applyBorder="1" applyAlignment="1">
      <alignment horizontal="center"/>
    </xf>
    <xf numFmtId="2" fontId="4" fillId="0" borderId="14" xfId="0" applyNumberFormat="1" applyFont="1" applyFill="1" applyBorder="1" applyAlignment="1">
      <alignment horizontal="right"/>
    </xf>
    <xf numFmtId="1" fontId="4" fillId="0" borderId="11" xfId="0" applyNumberFormat="1" applyFont="1" applyFill="1" applyBorder="1" applyAlignment="1">
      <alignment horizontal="center"/>
    </xf>
    <xf numFmtId="4" fontId="4" fillId="0" borderId="12" xfId="0" applyNumberFormat="1" applyFont="1" applyFill="1" applyBorder="1" applyAlignment="1">
      <alignment horizontal="center"/>
    </xf>
    <xf numFmtId="2" fontId="4" fillId="5" borderId="12" xfId="0" applyNumberFormat="1" applyFont="1" applyFill="1" applyBorder="1" applyAlignment="1">
      <alignment horizontal="right"/>
    </xf>
    <xf numFmtId="0" fontId="3" fillId="0" borderId="13" xfId="0" applyFont="1" applyFill="1" applyBorder="1"/>
    <xf numFmtId="0" fontId="3" fillId="0" borderId="6" xfId="0" applyFont="1" applyFill="1" applyBorder="1"/>
    <xf numFmtId="1" fontId="4" fillId="0" borderId="14" xfId="0" applyNumberFormat="1" applyFont="1" applyFill="1" applyBorder="1" applyAlignment="1">
      <alignment horizontal="center"/>
    </xf>
    <xf numFmtId="0" fontId="3" fillId="0" borderId="11" xfId="0" applyFont="1" applyFill="1" applyBorder="1"/>
    <xf numFmtId="0" fontId="3" fillId="0" borderId="8" xfId="0" applyFont="1" applyFill="1" applyBorder="1"/>
    <xf numFmtId="2" fontId="4" fillId="0" borderId="8" xfId="0" applyNumberFormat="1" applyFont="1" applyFill="1" applyBorder="1" applyAlignment="1">
      <alignment horizontal="right"/>
    </xf>
    <xf numFmtId="2" fontId="4" fillId="0" borderId="12" xfId="0" applyNumberFormat="1" applyFont="1" applyFill="1" applyBorder="1" applyAlignment="1">
      <alignment horizontal="center"/>
    </xf>
    <xf numFmtId="4" fontId="4" fillId="0" borderId="31" xfId="0" applyNumberFormat="1" applyFont="1" applyFill="1" applyBorder="1" applyAlignment="1">
      <alignment horizontal="right"/>
    </xf>
    <xf numFmtId="0" fontId="3" fillId="0" borderId="19" xfId="0" applyFont="1" applyFill="1" applyBorder="1"/>
    <xf numFmtId="0" fontId="3" fillId="0" borderId="5" xfId="0" applyFont="1" applyFill="1" applyBorder="1"/>
    <xf numFmtId="0" fontId="3" fillId="0" borderId="14" xfId="0" applyFont="1" applyFill="1" applyBorder="1"/>
    <xf numFmtId="2" fontId="4" fillId="5" borderId="14" xfId="0" applyNumberFormat="1" applyFont="1" applyFill="1" applyBorder="1"/>
    <xf numFmtId="0" fontId="4" fillId="0" borderId="22" xfId="0" applyFont="1" applyFill="1" applyBorder="1"/>
    <xf numFmtId="2" fontId="3" fillId="0" borderId="0" xfId="0" applyNumberFormat="1" applyFont="1" applyFill="1" applyBorder="1"/>
    <xf numFmtId="0" fontId="3" fillId="0" borderId="23" xfId="0" applyFont="1" applyFill="1" applyBorder="1" applyAlignment="1">
      <alignment horizontal="right"/>
    </xf>
    <xf numFmtId="0" fontId="4" fillId="0" borderId="39" xfId="0" applyFont="1" applyFill="1" applyBorder="1"/>
    <xf numFmtId="0" fontId="3" fillId="0" borderId="15" xfId="0" applyFont="1" applyFill="1" applyBorder="1"/>
    <xf numFmtId="0" fontId="3" fillId="0" borderId="40" xfId="0" applyFont="1" applyFill="1" applyBorder="1"/>
    <xf numFmtId="2" fontId="3" fillId="0" borderId="1" xfId="0" applyNumberFormat="1" applyFont="1" applyFill="1" applyBorder="1"/>
    <xf numFmtId="2" fontId="4" fillId="0" borderId="0" xfId="0" applyNumberFormat="1" applyFont="1" applyFill="1" applyBorder="1"/>
    <xf numFmtId="2" fontId="3" fillId="0" borderId="5" xfId="0" applyNumberFormat="1" applyFont="1" applyFill="1" applyBorder="1" applyAlignment="1">
      <alignment wrapText="1"/>
    </xf>
    <xf numFmtId="0" fontId="4" fillId="4" borderId="41" xfId="0" applyFont="1" applyFill="1" applyBorder="1" applyAlignment="1">
      <alignment wrapText="1"/>
    </xf>
    <xf numFmtId="2" fontId="4" fillId="4" borderId="2" xfId="0" applyNumberFormat="1" applyFont="1" applyFill="1" applyBorder="1" applyAlignment="1">
      <alignment wrapText="1"/>
    </xf>
    <xf numFmtId="1" fontId="4" fillId="0" borderId="18" xfId="0" applyNumberFormat="1" applyFont="1" applyFill="1" applyBorder="1" applyAlignment="1">
      <alignment horizontal="center"/>
    </xf>
    <xf numFmtId="2" fontId="4" fillId="0" borderId="42" xfId="0" applyNumberFormat="1" applyFont="1" applyFill="1" applyBorder="1"/>
    <xf numFmtId="4" fontId="4" fillId="0" borderId="23" xfId="0" applyNumberFormat="1" applyFont="1" applyFill="1" applyBorder="1" applyAlignment="1">
      <alignment horizontal="center" vertical="center"/>
    </xf>
    <xf numFmtId="0" fontId="4" fillId="0" borderId="23" xfId="0" applyFont="1" applyFill="1" applyBorder="1" applyAlignment="1">
      <alignment horizontal="right"/>
    </xf>
    <xf numFmtId="4" fontId="4" fillId="8" borderId="43" xfId="0" applyNumberFormat="1" applyFont="1" applyFill="1" applyBorder="1" applyAlignment="1">
      <alignment horizontal="right"/>
    </xf>
    <xf numFmtId="0" fontId="4" fillId="0" borderId="15" xfId="0" applyFont="1" applyFill="1" applyBorder="1" applyAlignment="1">
      <alignment horizontal="center"/>
    </xf>
    <xf numFmtId="0" fontId="3" fillId="0" borderId="22" xfId="0" applyFont="1" applyFill="1" applyBorder="1" applyAlignment="1">
      <alignment horizontal="center"/>
    </xf>
    <xf numFmtId="0" fontId="4" fillId="0" borderId="15" xfId="0" applyFont="1" applyFill="1" applyBorder="1"/>
    <xf numFmtId="4" fontId="4" fillId="0" borderId="0" xfId="0" applyNumberFormat="1" applyFont="1" applyFill="1" applyBorder="1"/>
    <xf numFmtId="4" fontId="3" fillId="0" borderId="5" xfId="0" applyNumberFormat="1" applyFont="1" applyFill="1" applyBorder="1" applyAlignment="1">
      <alignment wrapText="1"/>
    </xf>
    <xf numFmtId="4" fontId="4" fillId="4" borderId="2" xfId="0" applyNumberFormat="1" applyFont="1" applyFill="1" applyBorder="1" applyAlignment="1">
      <alignment wrapText="1"/>
    </xf>
    <xf numFmtId="4" fontId="3" fillId="0" borderId="0" xfId="0" applyNumberFormat="1" applyFont="1" applyFill="1" applyBorder="1"/>
    <xf numFmtId="4" fontId="3" fillId="0" borderId="15" xfId="0" applyNumberFormat="1" applyFont="1" applyFill="1" applyBorder="1"/>
    <xf numFmtId="4" fontId="3" fillId="0" borderId="0" xfId="0" applyNumberFormat="1" applyFont="1" applyFill="1" applyBorder="1" applyAlignment="1">
      <alignment horizontal="right"/>
    </xf>
    <xf numFmtId="4" fontId="4" fillId="0" borderId="18" xfId="0" applyNumberFormat="1" applyFont="1" applyFill="1" applyBorder="1" applyAlignment="1">
      <alignment horizontal="right"/>
    </xf>
    <xf numFmtId="4" fontId="7" fillId="4" borderId="17" xfId="0" applyNumberFormat="1" applyFont="1" applyFill="1" applyBorder="1"/>
    <xf numFmtId="4" fontId="4" fillId="0" borderId="0" xfId="0" applyNumberFormat="1" applyFont="1" applyFill="1" applyBorder="1" applyAlignment="1">
      <alignment horizontal="center" vertical="center" wrapText="1"/>
    </xf>
    <xf numFmtId="4" fontId="6" fillId="0" borderId="0" xfId="0" applyNumberFormat="1" applyFont="1"/>
    <xf numFmtId="4" fontId="3" fillId="0" borderId="23" xfId="0" applyNumberFormat="1" applyFont="1" applyFill="1" applyBorder="1"/>
    <xf numFmtId="4" fontId="4" fillId="0" borderId="24" xfId="0" applyNumberFormat="1" applyFont="1" applyFill="1" applyBorder="1" applyAlignment="1">
      <alignment horizontal="center"/>
    </xf>
    <xf numFmtId="4" fontId="3" fillId="0" borderId="26" xfId="0" applyNumberFormat="1" applyFont="1" applyFill="1" applyBorder="1" applyAlignment="1">
      <alignment wrapText="1"/>
    </xf>
    <xf numFmtId="4" fontId="4" fillId="4" borderId="28" xfId="0" applyNumberFormat="1" applyFont="1" applyFill="1" applyBorder="1" applyAlignment="1">
      <alignment wrapText="1"/>
    </xf>
    <xf numFmtId="4" fontId="4" fillId="0" borderId="26" xfId="0" applyNumberFormat="1" applyFont="1" applyFill="1" applyBorder="1"/>
    <xf numFmtId="4" fontId="4" fillId="0" borderId="29" xfId="0" applyNumberFormat="1" applyFont="1" applyFill="1" applyBorder="1" applyAlignment="1">
      <alignment horizontal="right"/>
    </xf>
    <xf numFmtId="4" fontId="3" fillId="7" borderId="24" xfId="0" applyNumberFormat="1" applyFont="1" applyFill="1" applyBorder="1" applyAlignment="1">
      <alignment horizontal="right"/>
    </xf>
    <xf numFmtId="4" fontId="3" fillId="0" borderId="3" xfId="0" applyNumberFormat="1" applyFont="1" applyFill="1" applyBorder="1" applyAlignment="1">
      <alignment horizontal="right"/>
    </xf>
    <xf numFmtId="4" fontId="3" fillId="0" borderId="15" xfId="0" applyNumberFormat="1" applyFont="1" applyFill="1" applyBorder="1" applyAlignment="1">
      <alignment horizontal="right"/>
    </xf>
    <xf numFmtId="4" fontId="6" fillId="0" borderId="23" xfId="0" applyNumberFormat="1" applyFont="1" applyFill="1" applyBorder="1"/>
    <xf numFmtId="4" fontId="3" fillId="0" borderId="3" xfId="0" applyNumberFormat="1" applyFont="1" applyFill="1" applyBorder="1"/>
    <xf numFmtId="4" fontId="4" fillId="0" borderId="35" xfId="0" applyNumberFormat="1" applyFont="1" applyFill="1" applyBorder="1" applyAlignment="1">
      <alignment horizontal="right"/>
    </xf>
    <xf numFmtId="4" fontId="3" fillId="0" borderId="23" xfId="0" applyNumberFormat="1" applyFont="1" applyFill="1" applyBorder="1" applyAlignment="1">
      <alignment horizontal="right"/>
    </xf>
    <xf numFmtId="0" fontId="8" fillId="0" borderId="44" xfId="0" applyFont="1" applyBorder="1"/>
    <xf numFmtId="165" fontId="0" fillId="9" borderId="41" xfId="0" applyNumberFormat="1" applyFill="1" applyBorder="1"/>
    <xf numFmtId="0" fontId="0" fillId="9" borderId="44" xfId="0" applyFill="1" applyBorder="1"/>
    <xf numFmtId="4" fontId="0" fillId="10" borderId="24" xfId="0" applyNumberFormat="1" applyFill="1" applyBorder="1"/>
    <xf numFmtId="4" fontId="7" fillId="0" borderId="17" xfId="0" applyNumberFormat="1" applyFont="1" applyFill="1" applyBorder="1"/>
    <xf numFmtId="0" fontId="6" fillId="0" borderId="15" xfId="0" applyFont="1" applyBorder="1"/>
    <xf numFmtId="4" fontId="4" fillId="2" borderId="24" xfId="0" applyNumberFormat="1" applyFont="1" applyFill="1" applyBorder="1" applyAlignment="1">
      <alignment horizontal="center" vertical="center"/>
    </xf>
    <xf numFmtId="4" fontId="0" fillId="0" borderId="0" xfId="0" applyNumberFormat="1"/>
    <xf numFmtId="4" fontId="7" fillId="4" borderId="12" xfId="0" applyNumberFormat="1" applyFont="1" applyFill="1" applyBorder="1"/>
    <xf numFmtId="4" fontId="7" fillId="4" borderId="14" xfId="0" applyNumberFormat="1" applyFont="1" applyFill="1" applyBorder="1"/>
    <xf numFmtId="0" fontId="3" fillId="8" borderId="46" xfId="0" applyFont="1" applyFill="1" applyBorder="1" applyAlignment="1">
      <alignment horizontal="right"/>
    </xf>
    <xf numFmtId="0" fontId="4" fillId="0" borderId="41" xfId="0" applyFont="1" applyFill="1" applyBorder="1"/>
    <xf numFmtId="0" fontId="3" fillId="0" borderId="47" xfId="0" applyFont="1" applyFill="1" applyBorder="1"/>
    <xf numFmtId="0" fontId="3" fillId="0" borderId="47" xfId="0" applyFont="1" applyFill="1" applyBorder="1" applyAlignment="1">
      <alignment horizontal="center"/>
    </xf>
    <xf numFmtId="2" fontId="3" fillId="0" borderId="47" xfId="0" applyNumberFormat="1" applyFont="1" applyFill="1" applyBorder="1"/>
    <xf numFmtId="0" fontId="3" fillId="0" borderId="44" xfId="0" applyFont="1" applyFill="1" applyBorder="1" applyAlignment="1">
      <alignment horizontal="right"/>
    </xf>
    <xf numFmtId="4" fontId="7" fillId="0" borderId="12" xfId="0" applyNumberFormat="1" applyFont="1" applyFill="1" applyBorder="1"/>
    <xf numFmtId="0" fontId="4" fillId="0" borderId="0" xfId="0" applyFont="1" applyFill="1" applyBorder="1" applyAlignment="1">
      <alignment horizontal="left"/>
    </xf>
    <xf numFmtId="0" fontId="9" fillId="0" borderId="13" xfId="0" applyFont="1" applyFill="1" applyBorder="1" applyAlignment="1">
      <alignment horizontal="right"/>
    </xf>
    <xf numFmtId="2" fontId="9" fillId="0" borderId="12" xfId="0" applyNumberFormat="1" applyFont="1" applyFill="1" applyBorder="1" applyAlignment="1">
      <alignment horizontal="right"/>
    </xf>
    <xf numFmtId="2" fontId="9" fillId="0" borderId="11" xfId="0" applyNumberFormat="1" applyFont="1" applyFill="1" applyBorder="1" applyAlignment="1">
      <alignment horizontal="right"/>
    </xf>
    <xf numFmtId="2" fontId="9" fillId="0" borderId="13" xfId="0" applyNumberFormat="1" applyFont="1" applyFill="1" applyBorder="1" applyAlignment="1">
      <alignment horizontal="right"/>
    </xf>
    <xf numFmtId="2" fontId="9" fillId="0" borderId="14" xfId="0" applyNumberFormat="1" applyFont="1" applyFill="1" applyBorder="1" applyAlignment="1">
      <alignment horizontal="right"/>
    </xf>
    <xf numFmtId="2" fontId="9" fillId="0" borderId="8" xfId="0" applyNumberFormat="1" applyFont="1" applyFill="1" applyBorder="1" applyAlignment="1">
      <alignment horizontal="right"/>
    </xf>
    <xf numFmtId="2" fontId="9" fillId="4" borderId="14" xfId="0" applyNumberFormat="1" applyFont="1" applyFill="1" applyBorder="1" applyAlignment="1">
      <alignment horizontal="right"/>
    </xf>
    <xf numFmtId="2" fontId="9" fillId="4" borderId="17" xfId="0" applyNumberFormat="1" applyFont="1" applyFill="1" applyBorder="1" applyAlignment="1">
      <alignment horizontal="right"/>
    </xf>
    <xf numFmtId="2" fontId="9" fillId="4" borderId="12" xfId="0" applyNumberFormat="1" applyFont="1" applyFill="1" applyBorder="1" applyAlignment="1">
      <alignment horizontal="right"/>
    </xf>
    <xf numFmtId="2" fontId="9" fillId="4" borderId="14" xfId="0" applyNumberFormat="1" applyFont="1" applyFill="1" applyBorder="1"/>
    <xf numFmtId="2" fontId="9" fillId="0" borderId="18" xfId="0" applyNumberFormat="1" applyFont="1" applyFill="1" applyBorder="1" applyAlignment="1">
      <alignment horizontal="right"/>
    </xf>
    <xf numFmtId="2" fontId="10" fillId="11" borderId="17" xfId="0" applyNumberFormat="1" applyFont="1" applyFill="1" applyBorder="1"/>
    <xf numFmtId="2" fontId="10" fillId="0" borderId="18" xfId="0" applyNumberFormat="1" applyFont="1" applyBorder="1"/>
    <xf numFmtId="2" fontId="10" fillId="0" borderId="14" xfId="0" applyNumberFormat="1" applyFont="1" applyBorder="1"/>
    <xf numFmtId="2" fontId="10" fillId="11" borderId="14" xfId="0" applyNumberFormat="1" applyFont="1" applyFill="1" applyBorder="1"/>
    <xf numFmtId="0" fontId="4" fillId="0" borderId="0" xfId="0" applyFont="1" applyFill="1" applyBorder="1" applyAlignment="1">
      <alignment horizontal="center"/>
    </xf>
    <xf numFmtId="0" fontId="4" fillId="4" borderId="2" xfId="0" applyFont="1" applyFill="1" applyBorder="1" applyAlignment="1">
      <alignment wrapText="1"/>
    </xf>
    <xf numFmtId="0" fontId="3" fillId="0" borderId="0" xfId="0" applyFont="1" applyFill="1" applyBorder="1" applyAlignment="1">
      <alignment horizontal="center"/>
    </xf>
    <xf numFmtId="0" fontId="4" fillId="4" borderId="41" xfId="0" applyFont="1" applyFill="1" applyBorder="1" applyAlignment="1">
      <alignment wrapText="1"/>
    </xf>
    <xf numFmtId="0" fontId="3" fillId="0" borderId="37" xfId="0" applyFont="1" applyFill="1" applyBorder="1" applyAlignment="1">
      <alignment horizontal="left"/>
    </xf>
    <xf numFmtId="0" fontId="3" fillId="0" borderId="0" xfId="0" applyFont="1" applyFill="1" applyBorder="1" applyAlignment="1">
      <alignment horizontal="left"/>
    </xf>
    <xf numFmtId="0" fontId="3" fillId="0" borderId="8" xfId="0" applyFont="1" applyFill="1" applyBorder="1" applyAlignment="1">
      <alignment horizontal="left"/>
    </xf>
    <xf numFmtId="0" fontId="3" fillId="0" borderId="0" xfId="0" applyFont="1" applyFill="1" applyBorder="1" applyAlignment="1">
      <alignment horizontal="center"/>
    </xf>
    <xf numFmtId="0" fontId="3" fillId="0" borderId="30" xfId="0" applyFont="1" applyFill="1" applyBorder="1" applyAlignment="1"/>
    <xf numFmtId="0" fontId="3" fillId="0" borderId="19" xfId="0" applyFont="1" applyFill="1" applyBorder="1" applyAlignment="1"/>
    <xf numFmtId="0" fontId="3" fillId="0" borderId="5" xfId="0" applyFont="1" applyFill="1" applyBorder="1" applyAlignment="1"/>
    <xf numFmtId="0" fontId="3" fillId="0" borderId="32" xfId="0" applyFont="1" applyFill="1" applyBorder="1" applyAlignment="1"/>
    <xf numFmtId="0" fontId="3" fillId="0" borderId="20" xfId="0" applyFont="1" applyFill="1" applyBorder="1" applyAlignment="1"/>
    <xf numFmtId="0" fontId="3" fillId="0" borderId="7" xfId="0" applyFont="1" applyFill="1" applyBorder="1" applyAlignment="1"/>
    <xf numFmtId="0" fontId="3" fillId="0" borderId="30" xfId="0" applyFont="1" applyFill="1" applyBorder="1" applyAlignment="1">
      <alignment horizontal="left"/>
    </xf>
    <xf numFmtId="0" fontId="3" fillId="0" borderId="19" xfId="0" applyFont="1" applyFill="1" applyBorder="1" applyAlignment="1">
      <alignment horizontal="left"/>
    </xf>
    <xf numFmtId="0" fontId="3" fillId="0" borderId="5" xfId="0" applyFont="1" applyFill="1" applyBorder="1" applyAlignment="1">
      <alignment horizontal="left"/>
    </xf>
    <xf numFmtId="0" fontId="3" fillId="0" borderId="32" xfId="0" applyFont="1" applyFill="1" applyBorder="1" applyAlignment="1">
      <alignment horizontal="left"/>
    </xf>
    <xf numFmtId="0" fontId="3" fillId="0" borderId="20" xfId="0" applyFont="1" applyFill="1" applyBorder="1" applyAlignment="1">
      <alignment horizontal="left"/>
    </xf>
    <xf numFmtId="0" fontId="3" fillId="0" borderId="7" xfId="0" applyFont="1" applyFill="1" applyBorder="1" applyAlignment="1">
      <alignment horizontal="left"/>
    </xf>
    <xf numFmtId="0" fontId="16" fillId="0" borderId="41" xfId="0" applyFont="1" applyBorder="1" applyAlignment="1"/>
    <xf numFmtId="0" fontId="16" fillId="0" borderId="47" xfId="0" applyFont="1" applyBorder="1" applyAlignment="1"/>
    <xf numFmtId="0" fontId="15" fillId="0" borderId="24" xfId="0" applyFont="1" applyBorder="1" applyAlignment="1">
      <alignment horizontal="left"/>
    </xf>
    <xf numFmtId="0" fontId="17" fillId="0" borderId="0" xfId="0" applyFont="1"/>
    <xf numFmtId="0" fontId="17" fillId="0" borderId="0" xfId="0" applyFont="1" applyAlignment="1">
      <alignment vertical="center"/>
    </xf>
    <xf numFmtId="0" fontId="16" fillId="7" borderId="41" xfId="0" applyFont="1" applyFill="1" applyBorder="1" applyAlignment="1"/>
    <xf numFmtId="0" fontId="14" fillId="7" borderId="44" xfId="0" applyFont="1" applyFill="1" applyBorder="1" applyAlignment="1"/>
    <xf numFmtId="0" fontId="4" fillId="4" borderId="2" xfId="0" applyFont="1" applyFill="1" applyBorder="1" applyAlignment="1">
      <alignment horizontal="center" vertical="center" wrapText="1"/>
    </xf>
    <xf numFmtId="0" fontId="3" fillId="0" borderId="37" xfId="0" applyFont="1" applyFill="1" applyBorder="1"/>
    <xf numFmtId="0" fontId="3" fillId="0" borderId="30" xfId="0" applyFont="1" applyFill="1" applyBorder="1"/>
    <xf numFmtId="4" fontId="4" fillId="0" borderId="48" xfId="0" applyNumberFormat="1" applyFont="1" applyFill="1" applyBorder="1" applyAlignment="1">
      <alignment horizontal="center"/>
    </xf>
    <xf numFmtId="4" fontId="4" fillId="0" borderId="5" xfId="0" applyNumberFormat="1" applyFont="1" applyFill="1" applyBorder="1" applyAlignment="1">
      <alignment horizontal="center"/>
    </xf>
    <xf numFmtId="2" fontId="10" fillId="11" borderId="12" xfId="0" applyNumberFormat="1" applyFont="1" applyFill="1" applyBorder="1"/>
    <xf numFmtId="4" fontId="4" fillId="0" borderId="9" xfId="0" applyNumberFormat="1" applyFont="1" applyFill="1" applyBorder="1" applyAlignment="1">
      <alignment horizontal="center"/>
    </xf>
    <xf numFmtId="2" fontId="10" fillId="11" borderId="9" xfId="0" applyNumberFormat="1" applyFont="1" applyFill="1" applyBorder="1"/>
    <xf numFmtId="2" fontId="4" fillId="0" borderId="42" xfId="0" applyNumberFormat="1" applyFont="1" applyFill="1" applyBorder="1" applyAlignment="1">
      <alignment horizontal="right"/>
    </xf>
    <xf numFmtId="1" fontId="4" fillId="0" borderId="30" xfId="0" applyNumberFormat="1" applyFont="1" applyFill="1" applyBorder="1" applyAlignment="1">
      <alignment horizontal="center"/>
    </xf>
    <xf numFmtId="2" fontId="10" fillId="0" borderId="19" xfId="0" applyNumberFormat="1" applyFont="1" applyBorder="1"/>
    <xf numFmtId="1" fontId="4" fillId="0" borderId="32" xfId="0" applyNumberFormat="1" applyFont="1" applyFill="1" applyBorder="1" applyAlignment="1">
      <alignment horizontal="center"/>
    </xf>
    <xf numFmtId="2" fontId="10" fillId="0" borderId="20" xfId="0" applyNumberFormat="1" applyFont="1" applyBorder="1"/>
    <xf numFmtId="4" fontId="4" fillId="0" borderId="18" xfId="0" applyNumberFormat="1" applyFont="1" applyFill="1" applyBorder="1" applyAlignment="1">
      <alignment horizontal="center"/>
    </xf>
    <xf numFmtId="2" fontId="10" fillId="0" borderId="18" xfId="0" applyNumberFormat="1" applyFont="1" applyFill="1" applyBorder="1"/>
    <xf numFmtId="2" fontId="4" fillId="0" borderId="59" xfId="0" applyNumberFormat="1" applyFont="1" applyFill="1" applyBorder="1" applyAlignment="1">
      <alignment horizontal="right"/>
    </xf>
    <xf numFmtId="2" fontId="10" fillId="0" borderId="9" xfId="0" applyNumberFormat="1" applyFont="1" applyFill="1" applyBorder="1"/>
    <xf numFmtId="0" fontId="4" fillId="4" borderId="2" xfId="0" applyFont="1" applyFill="1" applyBorder="1" applyAlignment="1">
      <alignment wrapText="1"/>
    </xf>
    <xf numFmtId="0" fontId="4" fillId="0" borderId="0" xfId="0" applyFont="1" applyFill="1" applyBorder="1" applyAlignment="1">
      <alignment horizontal="center"/>
    </xf>
    <xf numFmtId="2" fontId="10" fillId="0" borderId="17" xfId="0" applyNumberFormat="1" applyFont="1" applyFill="1" applyBorder="1"/>
    <xf numFmtId="0" fontId="6" fillId="4" borderId="47" xfId="0" applyFont="1" applyFill="1" applyBorder="1"/>
    <xf numFmtId="0" fontId="15" fillId="0" borderId="24" xfId="0" applyFont="1" applyBorder="1" applyAlignment="1"/>
    <xf numFmtId="0" fontId="4" fillId="4" borderId="2" xfId="0" applyFont="1" applyFill="1" applyBorder="1" applyAlignment="1">
      <alignment wrapText="1"/>
    </xf>
    <xf numFmtId="0" fontId="3" fillId="0" borderId="0" xfId="0" applyFont="1" applyFill="1" applyBorder="1" applyAlignment="1">
      <alignment horizontal="center"/>
    </xf>
    <xf numFmtId="0" fontId="4" fillId="4" borderId="41" xfId="0" applyFont="1" applyFill="1" applyBorder="1" applyAlignment="1">
      <alignment wrapText="1"/>
    </xf>
    <xf numFmtId="0" fontId="4" fillId="0" borderId="41" xfId="0" applyFont="1" applyFill="1" applyBorder="1" applyAlignment="1">
      <alignment horizontal="left"/>
    </xf>
    <xf numFmtId="0" fontId="4" fillId="0" borderId="47" xfId="0" applyFont="1" applyFill="1" applyBorder="1" applyAlignment="1">
      <alignment horizontal="left"/>
    </xf>
    <xf numFmtId="2" fontId="4" fillId="0" borderId="44" xfId="0" applyNumberFormat="1" applyFont="1" applyFill="1" applyBorder="1" applyAlignment="1">
      <alignment horizontal="left"/>
    </xf>
    <xf numFmtId="0" fontId="3" fillId="0" borderId="5" xfId="0" applyFont="1" applyFill="1" applyBorder="1" applyAlignment="1">
      <alignment horizontal="center" vertical="center" wrapText="1"/>
    </xf>
    <xf numFmtId="0" fontId="0" fillId="0" borderId="0" xfId="0" applyBorder="1" applyAlignment="1"/>
    <xf numFmtId="0" fontId="0" fillId="0" borderId="0" xfId="0" applyFill="1" applyBorder="1"/>
    <xf numFmtId="2" fontId="4" fillId="0" borderId="29" xfId="0" applyNumberFormat="1" applyFont="1" applyFill="1" applyBorder="1"/>
    <xf numFmtId="0" fontId="3" fillId="0" borderId="31" xfId="0" applyFont="1" applyFill="1" applyBorder="1" applyAlignment="1">
      <alignment horizontal="right"/>
    </xf>
    <xf numFmtId="2" fontId="4" fillId="0" borderId="60" xfId="0" applyNumberFormat="1" applyFont="1" applyFill="1" applyBorder="1"/>
    <xf numFmtId="2" fontId="4" fillId="0" borderId="61" xfId="0" applyNumberFormat="1" applyFont="1" applyFill="1" applyBorder="1"/>
    <xf numFmtId="0" fontId="6" fillId="0" borderId="0" xfId="0" applyFont="1" applyBorder="1"/>
    <xf numFmtId="0" fontId="4" fillId="4" borderId="2" xfId="0" applyFont="1" applyFill="1" applyBorder="1" applyAlignment="1">
      <alignment wrapText="1"/>
    </xf>
    <xf numFmtId="0" fontId="3" fillId="0" borderId="0" xfId="0" applyFont="1" applyFill="1" applyBorder="1" applyAlignment="1">
      <alignment horizontal="center"/>
    </xf>
    <xf numFmtId="0" fontId="4" fillId="4" borderId="41" xfId="0" applyFont="1" applyFill="1" applyBorder="1" applyAlignment="1">
      <alignment wrapText="1"/>
    </xf>
    <xf numFmtId="4" fontId="4" fillId="0" borderId="30" xfId="0" applyNumberFormat="1" applyFont="1" applyFill="1" applyBorder="1" applyAlignment="1">
      <alignment horizontal="right"/>
    </xf>
    <xf numFmtId="4" fontId="4" fillId="0" borderId="14" xfId="0" applyNumberFormat="1" applyFont="1" applyFill="1" applyBorder="1" applyAlignment="1">
      <alignment horizontal="right"/>
    </xf>
    <xf numFmtId="4" fontId="4" fillId="0" borderId="43" xfId="0" applyNumberFormat="1" applyFont="1" applyFill="1" applyBorder="1" applyAlignment="1">
      <alignment horizontal="right"/>
    </xf>
    <xf numFmtId="0" fontId="3" fillId="0" borderId="62" xfId="0" applyFont="1" applyFill="1" applyBorder="1" applyAlignment="1">
      <alignment horizontal="center"/>
    </xf>
    <xf numFmtId="4" fontId="4" fillId="0" borderId="62" xfId="0" applyNumberFormat="1" applyFont="1" applyFill="1" applyBorder="1" applyAlignment="1">
      <alignment horizontal="center"/>
    </xf>
    <xf numFmtId="4" fontId="7" fillId="0" borderId="13" xfId="0" applyNumberFormat="1" applyFont="1" applyFill="1" applyBorder="1"/>
    <xf numFmtId="4" fontId="4" fillId="0" borderId="26" xfId="0" applyNumberFormat="1" applyFont="1" applyFill="1" applyBorder="1" applyAlignment="1">
      <alignment horizontal="right"/>
    </xf>
    <xf numFmtId="0" fontId="3" fillId="0" borderId="37" xfId="0" applyFont="1" applyFill="1" applyBorder="1" applyAlignment="1">
      <alignment horizontal="left"/>
    </xf>
    <xf numFmtId="0" fontId="3" fillId="0" borderId="0" xfId="0" applyFont="1" applyFill="1" applyBorder="1" applyAlignment="1">
      <alignment horizontal="left"/>
    </xf>
    <xf numFmtId="0" fontId="3" fillId="0" borderId="8" xfId="0" applyFont="1" applyFill="1" applyBorder="1" applyAlignment="1">
      <alignment horizontal="left"/>
    </xf>
    <xf numFmtId="0" fontId="3" fillId="0" borderId="30" xfId="0" applyFont="1" applyFill="1" applyBorder="1" applyAlignment="1">
      <alignment horizontal="left"/>
    </xf>
    <xf numFmtId="0" fontId="3" fillId="0" borderId="19" xfId="0" applyFont="1" applyFill="1" applyBorder="1" applyAlignment="1">
      <alignment horizontal="left"/>
    </xf>
    <xf numFmtId="0" fontId="3" fillId="0" borderId="5" xfId="0" applyFont="1" applyFill="1" applyBorder="1" applyAlignment="1">
      <alignment horizontal="left"/>
    </xf>
    <xf numFmtId="0" fontId="3" fillId="0" borderId="32" xfId="0" applyFont="1" applyFill="1" applyBorder="1" applyAlignment="1">
      <alignment horizontal="left"/>
    </xf>
    <xf numFmtId="0" fontId="3" fillId="0" borderId="20" xfId="0" applyFont="1" applyFill="1" applyBorder="1" applyAlignment="1">
      <alignment horizontal="left"/>
    </xf>
    <xf numFmtId="0" fontId="3" fillId="0" borderId="7" xfId="0" applyFont="1" applyFill="1" applyBorder="1" applyAlignment="1">
      <alignment horizontal="left"/>
    </xf>
    <xf numFmtId="0" fontId="3" fillId="0" borderId="0" xfId="0" applyFont="1" applyFill="1" applyBorder="1" applyAlignment="1">
      <alignment horizontal="center"/>
    </xf>
    <xf numFmtId="0" fontId="3" fillId="0" borderId="32" xfId="0" applyFont="1" applyFill="1" applyBorder="1" applyAlignment="1"/>
    <xf numFmtId="0" fontId="3" fillId="0" borderId="20" xfId="0" applyFont="1" applyFill="1" applyBorder="1" applyAlignment="1"/>
    <xf numFmtId="0" fontId="3" fillId="0" borderId="7" xfId="0" applyFont="1" applyFill="1" applyBorder="1" applyAlignment="1"/>
    <xf numFmtId="0" fontId="3" fillId="0" borderId="30" xfId="0" applyFont="1" applyFill="1" applyBorder="1" applyAlignment="1"/>
    <xf numFmtId="0" fontId="3" fillId="0" borderId="19" xfId="0" applyFont="1" applyFill="1" applyBorder="1" applyAlignment="1"/>
    <xf numFmtId="0" fontId="3" fillId="0" borderId="5" xfId="0" applyFont="1" applyFill="1" applyBorder="1" applyAlignment="1"/>
    <xf numFmtId="0" fontId="3" fillId="0" borderId="21" xfId="0" applyFont="1" applyFill="1" applyBorder="1" applyAlignment="1">
      <alignment horizontal="center" wrapText="1"/>
    </xf>
    <xf numFmtId="4" fontId="4" fillId="0" borderId="17" xfId="0" applyNumberFormat="1" applyFont="1" applyFill="1" applyBorder="1" applyAlignment="1">
      <alignment horizontal="center" wrapText="1"/>
    </xf>
    <xf numFmtId="4" fontId="7" fillId="4" borderId="17" xfId="0" applyNumberFormat="1" applyFont="1" applyFill="1" applyBorder="1" applyAlignment="1">
      <alignment wrapText="1"/>
    </xf>
    <xf numFmtId="4" fontId="4" fillId="0" borderId="35" xfId="0" applyNumberFormat="1" applyFont="1" applyFill="1" applyBorder="1" applyAlignment="1">
      <alignment horizontal="right" wrapText="1"/>
    </xf>
    <xf numFmtId="0" fontId="3" fillId="13" borderId="19" xfId="0" applyFont="1" applyFill="1" applyBorder="1"/>
    <xf numFmtId="0" fontId="3" fillId="13" borderId="5" xfId="0" applyFont="1" applyFill="1" applyBorder="1"/>
    <xf numFmtId="0" fontId="3" fillId="13" borderId="37" xfId="0" applyFont="1" applyFill="1" applyBorder="1"/>
    <xf numFmtId="0" fontId="3" fillId="13" borderId="0" xfId="0" applyFont="1" applyFill="1" applyBorder="1"/>
    <xf numFmtId="0" fontId="3" fillId="13" borderId="8" xfId="0" applyFont="1" applyFill="1" applyBorder="1"/>
    <xf numFmtId="0" fontId="17" fillId="0" borderId="0" xfId="0" applyFont="1" applyFill="1"/>
    <xf numFmtId="0" fontId="3" fillId="0" borderId="32" xfId="0" applyFont="1" applyFill="1" applyBorder="1" applyAlignment="1"/>
    <xf numFmtId="0" fontId="3" fillId="0" borderId="2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applyAlignment="1">
      <alignment horizontal="center"/>
    </xf>
    <xf numFmtId="2" fontId="4" fillId="0" borderId="59" xfId="0" applyNumberFormat="1" applyFont="1" applyFill="1" applyBorder="1"/>
    <xf numFmtId="0" fontId="3" fillId="0" borderId="65" xfId="0" applyFont="1" applyFill="1" applyBorder="1" applyAlignment="1">
      <alignment horizontal="center"/>
    </xf>
    <xf numFmtId="4" fontId="4" fillId="0" borderId="0" xfId="0" applyNumberFormat="1" applyFont="1" applyFill="1" applyBorder="1" applyAlignment="1">
      <alignment horizontal="center" vertical="center"/>
    </xf>
    <xf numFmtId="4" fontId="3" fillId="0" borderId="24" xfId="0" applyNumberFormat="1" applyFont="1" applyFill="1" applyBorder="1" applyAlignment="1">
      <alignment horizontal="right"/>
    </xf>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4" fontId="4" fillId="0" borderId="64" xfId="0" applyNumberFormat="1" applyFont="1" applyFill="1" applyBorder="1" applyAlignment="1">
      <alignment horizontal="center"/>
    </xf>
    <xf numFmtId="0" fontId="0" fillId="0" borderId="0" xfId="0" applyBorder="1"/>
    <xf numFmtId="4" fontId="6" fillId="0" borderId="0" xfId="0" applyNumberFormat="1" applyFont="1" applyBorder="1"/>
    <xf numFmtId="0" fontId="3" fillId="0" borderId="25"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wrapText="1"/>
    </xf>
    <xf numFmtId="0" fontId="3" fillId="0" borderId="15" xfId="0" applyFont="1" applyFill="1" applyBorder="1" applyAlignment="1">
      <alignment wrapText="1"/>
    </xf>
    <xf numFmtId="0" fontId="3" fillId="0" borderId="10" xfId="0" applyFont="1" applyFill="1" applyBorder="1" applyAlignment="1">
      <alignment wrapText="1"/>
    </xf>
    <xf numFmtId="0" fontId="3" fillId="0" borderId="36" xfId="0" applyFont="1" applyFill="1" applyBorder="1" applyAlignment="1"/>
    <xf numFmtId="0" fontId="3" fillId="0" borderId="1" xfId="0" applyFont="1" applyFill="1" applyBorder="1" applyAlignment="1"/>
    <xf numFmtId="0" fontId="3" fillId="0" borderId="6" xfId="0" applyFont="1" applyFill="1" applyBorder="1" applyAlignment="1"/>
    <xf numFmtId="0" fontId="3" fillId="0" borderId="50" xfId="0" applyFont="1" applyFill="1" applyBorder="1" applyAlignment="1">
      <alignment horizontal="center" vertical="center"/>
    </xf>
    <xf numFmtId="0" fontId="11" fillId="0" borderId="53" xfId="0" applyFont="1" applyFill="1" applyBorder="1" applyAlignment="1">
      <alignment horizontal="center" vertical="center" wrapText="1"/>
    </xf>
    <xf numFmtId="0" fontId="0" fillId="0" borderId="54" xfId="0" applyBorder="1" applyAlignment="1">
      <alignment horizontal="center" vertical="center" wrapText="1"/>
    </xf>
    <xf numFmtId="0" fontId="3" fillId="0" borderId="36" xfId="0" applyFont="1" applyFill="1" applyBorder="1" applyAlignment="1">
      <alignment wrapText="1"/>
    </xf>
    <xf numFmtId="0" fontId="3" fillId="0" borderId="1" xfId="0" applyFont="1" applyFill="1" applyBorder="1" applyAlignment="1">
      <alignment wrapText="1"/>
    </xf>
    <xf numFmtId="0" fontId="3" fillId="0" borderId="6" xfId="0" applyFont="1" applyFill="1" applyBorder="1" applyAlignment="1">
      <alignment wrapText="1"/>
    </xf>
    <xf numFmtId="0" fontId="3" fillId="0" borderId="37" xfId="0" applyFont="1" applyFill="1" applyBorder="1" applyAlignment="1">
      <alignment horizontal="left"/>
    </xf>
    <xf numFmtId="0" fontId="3" fillId="0" borderId="0" xfId="0" applyFont="1" applyFill="1" applyBorder="1" applyAlignment="1">
      <alignment horizontal="left"/>
    </xf>
    <xf numFmtId="0" fontId="3" fillId="0" borderId="8" xfId="0" applyFont="1" applyFill="1" applyBorder="1" applyAlignment="1">
      <alignment horizontal="left"/>
    </xf>
    <xf numFmtId="4" fontId="4" fillId="0" borderId="0" xfId="0" applyNumberFormat="1" applyFont="1" applyFill="1" applyBorder="1" applyAlignment="1">
      <alignment horizontal="center" vertical="center"/>
    </xf>
    <xf numFmtId="0" fontId="3" fillId="0" borderId="32" xfId="0" applyFont="1" applyFill="1" applyBorder="1" applyAlignment="1">
      <alignment wrapText="1"/>
    </xf>
    <xf numFmtId="0" fontId="3" fillId="0" borderId="20" xfId="0" applyFont="1" applyFill="1" applyBorder="1" applyAlignment="1">
      <alignment wrapText="1"/>
    </xf>
    <xf numFmtId="0" fontId="3" fillId="0" borderId="7" xfId="0" applyFont="1" applyFill="1" applyBorder="1" applyAlignment="1">
      <alignment wrapText="1"/>
    </xf>
    <xf numFmtId="0" fontId="3" fillId="0" borderId="36" xfId="0" applyFont="1" applyFill="1" applyBorder="1" applyAlignment="1">
      <alignment horizontal="left"/>
    </xf>
    <xf numFmtId="0" fontId="3" fillId="0" borderId="1" xfId="0" applyFont="1" applyFill="1" applyBorder="1" applyAlignment="1">
      <alignment horizontal="left"/>
    </xf>
    <xf numFmtId="0" fontId="3" fillId="0" borderId="6" xfId="0" applyFont="1" applyFill="1" applyBorder="1" applyAlignment="1">
      <alignment horizontal="left"/>
    </xf>
    <xf numFmtId="0" fontId="3" fillId="0" borderId="30" xfId="0" applyFont="1" applyFill="1" applyBorder="1" applyAlignment="1">
      <alignment horizontal="center" vertical="center" wrapText="1"/>
    </xf>
    <xf numFmtId="0" fontId="0" fillId="0" borderId="9" xfId="0" applyBorder="1" applyAlignment="1">
      <alignment horizontal="center" vertical="center" wrapText="1"/>
    </xf>
    <xf numFmtId="0" fontId="3" fillId="0" borderId="30" xfId="0" applyFont="1" applyFill="1" applyBorder="1" applyAlignment="1">
      <alignment wrapText="1"/>
    </xf>
    <xf numFmtId="0" fontId="0" fillId="0" borderId="19" xfId="0" applyBorder="1" applyAlignment="1">
      <alignment wrapText="1"/>
    </xf>
    <xf numFmtId="0" fontId="3" fillId="0" borderId="19"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20" xfId="0" applyFill="1" applyBorder="1" applyAlignment="1">
      <alignment wrapText="1"/>
    </xf>
    <xf numFmtId="0" fontId="0" fillId="0" borderId="7" xfId="0" applyFill="1" applyBorder="1" applyAlignment="1">
      <alignment wrapText="1"/>
    </xf>
    <xf numFmtId="0" fontId="0" fillId="0" borderId="19" xfId="0" applyFill="1" applyBorder="1" applyAlignment="1">
      <alignment wrapText="1"/>
    </xf>
    <xf numFmtId="0" fontId="0" fillId="0" borderId="5" xfId="0" applyFill="1" applyBorder="1" applyAlignment="1">
      <alignment wrapText="1"/>
    </xf>
    <xf numFmtId="0" fontId="3" fillId="0" borderId="9" xfId="0" applyFont="1" applyFill="1" applyBorder="1" applyAlignment="1">
      <alignment wrapText="1"/>
    </xf>
    <xf numFmtId="0" fontId="6" fillId="0" borderId="9" xfId="0" applyFont="1" applyBorder="1" applyAlignment="1">
      <alignment wrapText="1"/>
    </xf>
    <xf numFmtId="0" fontId="4" fillId="0" borderId="41" xfId="0" applyFont="1" applyFill="1" applyBorder="1" applyAlignment="1">
      <alignment horizontal="center" wrapText="1"/>
    </xf>
    <xf numFmtId="0" fontId="4" fillId="0" borderId="15" xfId="0" applyFont="1" applyFill="1" applyBorder="1" applyAlignment="1">
      <alignment horizontal="center" wrapText="1"/>
    </xf>
    <xf numFmtId="0" fontId="4" fillId="0" borderId="47" xfId="0" applyFont="1" applyFill="1" applyBorder="1" applyAlignment="1">
      <alignment horizontal="center" wrapText="1"/>
    </xf>
    <xf numFmtId="0" fontId="4" fillId="0" borderId="44" xfId="0" applyFont="1" applyFill="1" applyBorder="1" applyAlignment="1">
      <alignment horizontal="center" wrapText="1"/>
    </xf>
    <xf numFmtId="0" fontId="11" fillId="0" borderId="52"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3" fillId="0" borderId="51" xfId="0" applyFont="1" applyFill="1" applyBorder="1" applyAlignment="1"/>
    <xf numFmtId="0" fontId="3" fillId="0" borderId="15" xfId="0" applyFont="1" applyFill="1" applyBorder="1" applyAlignment="1"/>
    <xf numFmtId="0" fontId="3" fillId="0" borderId="10" xfId="0" applyFont="1" applyFill="1" applyBorder="1" applyAlignment="1"/>
    <xf numFmtId="0" fontId="3" fillId="0" borderId="30" xfId="0" applyFont="1" applyFill="1" applyBorder="1" applyAlignment="1">
      <alignment horizontal="left" wrapText="1"/>
    </xf>
    <xf numFmtId="0" fontId="3" fillId="0" borderId="19" xfId="0" applyFont="1" applyFill="1" applyBorder="1" applyAlignment="1">
      <alignment horizontal="left" wrapText="1"/>
    </xf>
    <xf numFmtId="0" fontId="3" fillId="0" borderId="5" xfId="0" applyFont="1" applyFill="1" applyBorder="1" applyAlignment="1">
      <alignment horizontal="left" wrapText="1"/>
    </xf>
    <xf numFmtId="0" fontId="3" fillId="0" borderId="30" xfId="0" applyFont="1" applyFill="1" applyBorder="1" applyAlignment="1">
      <alignment horizontal="left"/>
    </xf>
    <xf numFmtId="0" fontId="3" fillId="0" borderId="19" xfId="0" applyFont="1" applyFill="1" applyBorder="1" applyAlignment="1">
      <alignment horizontal="left"/>
    </xf>
    <xf numFmtId="0" fontId="3" fillId="0" borderId="32" xfId="0" applyFont="1" applyFill="1" applyBorder="1" applyAlignment="1">
      <alignment horizontal="left"/>
    </xf>
    <xf numFmtId="0" fontId="3" fillId="0" borderId="20" xfId="0" applyFont="1" applyFill="1" applyBorder="1" applyAlignment="1">
      <alignment horizontal="left"/>
    </xf>
    <xf numFmtId="0" fontId="3" fillId="0" borderId="7" xfId="0" applyFont="1" applyFill="1" applyBorder="1" applyAlignment="1">
      <alignment horizontal="left"/>
    </xf>
    <xf numFmtId="0" fontId="7" fillId="12" borderId="41" xfId="0" applyFont="1" applyFill="1" applyBorder="1" applyAlignment="1">
      <alignment horizontal="center" wrapText="1"/>
    </xf>
    <xf numFmtId="0" fontId="7" fillId="12" borderId="47" xfId="0" applyFont="1" applyFill="1" applyBorder="1" applyAlignment="1">
      <alignment horizontal="center" wrapText="1"/>
    </xf>
    <xf numFmtId="0" fontId="7" fillId="12" borderId="44" xfId="0" applyFont="1" applyFill="1" applyBorder="1" applyAlignment="1">
      <alignment horizontal="center" wrapText="1"/>
    </xf>
    <xf numFmtId="0" fontId="4" fillId="0" borderId="41" xfId="0" applyFont="1" applyFill="1" applyBorder="1" applyAlignment="1">
      <alignment horizontal="center"/>
    </xf>
    <xf numFmtId="0" fontId="4" fillId="0" borderId="47" xfId="0" applyFont="1" applyFill="1" applyBorder="1" applyAlignment="1">
      <alignment horizontal="center"/>
    </xf>
    <xf numFmtId="0" fontId="4" fillId="0" borderId="44" xfId="0" applyFont="1" applyFill="1" applyBorder="1" applyAlignment="1">
      <alignment horizontal="center"/>
    </xf>
    <xf numFmtId="0" fontId="11" fillId="0" borderId="56" xfId="0" applyFont="1" applyFill="1" applyBorder="1" applyAlignment="1">
      <alignment horizontal="center" vertical="center"/>
    </xf>
    <xf numFmtId="2" fontId="4" fillId="0" borderId="41" xfId="0" applyNumberFormat="1" applyFont="1" applyFill="1" applyBorder="1" applyAlignment="1">
      <alignment horizontal="center"/>
    </xf>
    <xf numFmtId="2" fontId="4" fillId="0" borderId="44" xfId="0" applyNumberFormat="1" applyFont="1" applyFill="1" applyBorder="1" applyAlignment="1">
      <alignment horizontal="center"/>
    </xf>
    <xf numFmtId="0" fontId="0" fillId="0" borderId="19" xfId="0" applyFill="1" applyBorder="1" applyAlignment="1">
      <alignment horizontal="left" wrapText="1"/>
    </xf>
    <xf numFmtId="0" fontId="11" fillId="0" borderId="19" xfId="0" applyFont="1" applyFill="1" applyBorder="1" applyAlignment="1">
      <alignment horizontal="center" vertical="center" wrapText="1"/>
    </xf>
    <xf numFmtId="0" fontId="0" fillId="0" borderId="7" xfId="0" applyFont="1" applyBorder="1" applyAlignment="1">
      <alignment horizontal="center" vertical="center" wrapText="1"/>
    </xf>
    <xf numFmtId="0" fontId="4" fillId="2" borderId="41" xfId="0" applyFont="1" applyFill="1" applyBorder="1" applyAlignment="1">
      <alignment horizontal="center"/>
    </xf>
    <xf numFmtId="0" fontId="4" fillId="2" borderId="47" xfId="0" applyFont="1" applyFill="1" applyBorder="1" applyAlignment="1">
      <alignment horizontal="center"/>
    </xf>
    <xf numFmtId="0" fontId="4" fillId="2" borderId="44" xfId="0" applyFont="1" applyFill="1" applyBorder="1" applyAlignment="1">
      <alignment horizontal="center"/>
    </xf>
    <xf numFmtId="0" fontId="4" fillId="0" borderId="41" xfId="0" applyFont="1" applyFill="1" applyBorder="1" applyAlignment="1">
      <alignment horizontal="left"/>
    </xf>
    <xf numFmtId="0" fontId="4" fillId="0" borderId="44" xfId="0" applyFont="1" applyFill="1" applyBorder="1" applyAlignment="1">
      <alignment horizontal="left"/>
    </xf>
    <xf numFmtId="0" fontId="3" fillId="0" borderId="0" xfId="0" applyFont="1" applyFill="1" applyBorder="1" applyAlignment="1">
      <alignment horizontal="center"/>
    </xf>
    <xf numFmtId="0" fontId="3" fillId="0" borderId="23" xfId="0" applyFont="1" applyFill="1" applyBorder="1" applyAlignment="1">
      <alignment horizontal="center"/>
    </xf>
    <xf numFmtId="0" fontId="4" fillId="4" borderId="41" xfId="0" applyFont="1" applyFill="1" applyBorder="1" applyAlignment="1">
      <alignment wrapText="1"/>
    </xf>
    <xf numFmtId="0" fontId="4" fillId="4" borderId="47" xfId="0" applyFont="1" applyFill="1" applyBorder="1" applyAlignment="1">
      <alignment wrapText="1"/>
    </xf>
    <xf numFmtId="0" fontId="4" fillId="4" borderId="2" xfId="0" applyFont="1" applyFill="1" applyBorder="1" applyAlignment="1">
      <alignment wrapText="1"/>
    </xf>
    <xf numFmtId="0" fontId="3" fillId="0" borderId="37" xfId="0" applyFont="1" applyFill="1" applyBorder="1" applyAlignment="1"/>
    <xf numFmtId="0" fontId="3" fillId="0" borderId="0" xfId="0" applyFont="1" applyFill="1" applyBorder="1" applyAlignment="1"/>
    <xf numFmtId="0" fontId="3" fillId="0" borderId="8" xfId="0" applyFont="1" applyFill="1" applyBorder="1" applyAlignment="1"/>
    <xf numFmtId="0" fontId="3" fillId="0" borderId="55" xfId="0" applyFont="1" applyFill="1" applyBorder="1" applyAlignment="1">
      <alignment wrapText="1"/>
    </xf>
    <xf numFmtId="0" fontId="3" fillId="0" borderId="47" xfId="0" applyFont="1" applyFill="1" applyBorder="1" applyAlignment="1">
      <alignment wrapText="1"/>
    </xf>
    <xf numFmtId="0" fontId="3" fillId="0" borderId="2" xfId="0" applyFont="1" applyFill="1" applyBorder="1" applyAlignment="1">
      <alignment wrapText="1"/>
    </xf>
    <xf numFmtId="0" fontId="3" fillId="0" borderId="32" xfId="0" applyFont="1" applyFill="1" applyBorder="1" applyAlignment="1"/>
    <xf numFmtId="0" fontId="3" fillId="0" borderId="20" xfId="0" applyFont="1" applyFill="1" applyBorder="1" applyAlignment="1"/>
    <xf numFmtId="0" fontId="3" fillId="0" borderId="7" xfId="0" applyFont="1" applyFill="1" applyBorder="1" applyAlignment="1"/>
    <xf numFmtId="0" fontId="3" fillId="0" borderId="30" xfId="0" applyFont="1" applyFill="1" applyBorder="1" applyAlignment="1"/>
    <xf numFmtId="0" fontId="3" fillId="0" borderId="19" xfId="0" applyFont="1" applyFill="1" applyBorder="1" applyAlignment="1"/>
    <xf numFmtId="0" fontId="3" fillId="0" borderId="5" xfId="0" applyFont="1" applyFill="1" applyBorder="1" applyAlignment="1"/>
    <xf numFmtId="0" fontId="3" fillId="0" borderId="5" xfId="0" applyFont="1" applyFill="1" applyBorder="1" applyAlignment="1">
      <alignment horizontal="left"/>
    </xf>
    <xf numFmtId="0" fontId="4" fillId="0" borderId="40" xfId="0" applyFont="1" applyFill="1" applyBorder="1" applyAlignment="1">
      <alignment horizontal="center"/>
    </xf>
    <xf numFmtId="0" fontId="4" fillId="0" borderId="1" xfId="0" applyFont="1" applyFill="1" applyBorder="1" applyAlignment="1">
      <alignment horizontal="center"/>
    </xf>
    <xf numFmtId="0" fontId="12" fillId="7" borderId="41" xfId="0" applyFont="1" applyFill="1" applyBorder="1" applyAlignment="1">
      <alignment horizontal="center" vertical="center"/>
    </xf>
    <xf numFmtId="0" fontId="12" fillId="7" borderId="47" xfId="0" applyFont="1" applyFill="1" applyBorder="1" applyAlignment="1">
      <alignment horizontal="center" vertical="center"/>
    </xf>
    <xf numFmtId="0" fontId="12" fillId="7" borderId="44" xfId="0" applyFont="1" applyFill="1" applyBorder="1" applyAlignment="1">
      <alignment horizontal="center" vertical="center"/>
    </xf>
    <xf numFmtId="0" fontId="1" fillId="6" borderId="22" xfId="0" applyFont="1" applyFill="1" applyBorder="1" applyAlignment="1">
      <alignment horizontal="center"/>
    </xf>
    <xf numFmtId="0" fontId="1" fillId="6" borderId="0" xfId="0" applyFont="1" applyFill="1" applyBorder="1" applyAlignment="1">
      <alignment horizontal="center"/>
    </xf>
    <xf numFmtId="0" fontId="1" fillId="6" borderId="23" xfId="0" applyFont="1" applyFill="1" applyBorder="1" applyAlignment="1">
      <alignment horizontal="center"/>
    </xf>
    <xf numFmtId="0" fontId="12" fillId="0" borderId="41" xfId="0" applyFont="1" applyFill="1" applyBorder="1" applyAlignment="1">
      <alignment horizontal="center" vertical="center" wrapText="1"/>
    </xf>
    <xf numFmtId="0" fontId="12" fillId="0" borderId="47" xfId="0" applyFont="1" applyFill="1" applyBorder="1" applyAlignment="1">
      <alignment horizontal="center" vertical="center"/>
    </xf>
    <xf numFmtId="0" fontId="12" fillId="0" borderId="44" xfId="0" applyFont="1" applyFill="1" applyBorder="1" applyAlignment="1">
      <alignment horizontal="center" vertical="center"/>
    </xf>
    <xf numFmtId="0" fontId="6" fillId="7" borderId="41" xfId="0" applyFont="1" applyFill="1" applyBorder="1" applyAlignment="1">
      <alignment horizontal="left" wrapText="1"/>
    </xf>
    <xf numFmtId="0" fontId="6" fillId="7" borderId="47" xfId="0" applyFont="1" applyFill="1" applyBorder="1" applyAlignment="1">
      <alignment horizontal="left" wrapText="1"/>
    </xf>
    <xf numFmtId="0" fontId="6" fillId="7" borderId="44" xfId="0" applyFont="1" applyFill="1" applyBorder="1" applyAlignment="1">
      <alignment horizontal="left" wrapText="1"/>
    </xf>
    <xf numFmtId="0" fontId="4" fillId="4" borderId="55" xfId="0" applyFont="1" applyFill="1" applyBorder="1" applyAlignment="1">
      <alignment wrapText="1"/>
    </xf>
    <xf numFmtId="0" fontId="6" fillId="0" borderId="22" xfId="0" applyFont="1" applyFill="1" applyBorder="1" applyAlignment="1">
      <alignment horizontal="left" wrapText="1"/>
    </xf>
    <xf numFmtId="0" fontId="6" fillId="0" borderId="0" xfId="0" applyFont="1" applyFill="1" applyBorder="1" applyAlignment="1">
      <alignment horizontal="left" wrapText="1"/>
    </xf>
    <xf numFmtId="0" fontId="6" fillId="0" borderId="23" xfId="0" applyFont="1" applyFill="1" applyBorder="1" applyAlignment="1">
      <alignment horizontal="left" wrapText="1"/>
    </xf>
    <xf numFmtId="0" fontId="4" fillId="12" borderId="33" xfId="0" applyFont="1" applyFill="1" applyBorder="1" applyAlignment="1">
      <alignment horizontal="center" vertical="center" wrapText="1"/>
    </xf>
    <xf numFmtId="0" fontId="4" fillId="12" borderId="38" xfId="0" applyFont="1" applyFill="1" applyBorder="1" applyAlignment="1">
      <alignment horizontal="center" vertical="center" wrapText="1"/>
    </xf>
    <xf numFmtId="0" fontId="4" fillId="12" borderId="48" xfId="0" applyFont="1" applyFill="1" applyBorder="1" applyAlignment="1">
      <alignment horizontal="center" vertical="center" wrapText="1"/>
    </xf>
    <xf numFmtId="0" fontId="1" fillId="0" borderId="41" xfId="0" applyFont="1" applyFill="1" applyBorder="1" applyAlignment="1">
      <alignment horizontal="center" wrapText="1"/>
    </xf>
    <xf numFmtId="0" fontId="0" fillId="0" borderId="47" xfId="0" applyBorder="1" applyAlignment="1">
      <alignment horizontal="center" wrapText="1"/>
    </xf>
    <xf numFmtId="0" fontId="1" fillId="7" borderId="41" xfId="0" applyFont="1" applyFill="1" applyBorder="1" applyAlignment="1">
      <alignment horizontal="center" wrapText="1"/>
    </xf>
    <xf numFmtId="0" fontId="0" fillId="0" borderId="44" xfId="0" applyBorder="1" applyAlignment="1">
      <alignment horizontal="center" wrapText="1"/>
    </xf>
    <xf numFmtId="0" fontId="4" fillId="0" borderId="0" xfId="0" applyFont="1" applyFill="1" applyBorder="1" applyAlignment="1">
      <alignment horizontal="center" wrapText="1"/>
    </xf>
    <xf numFmtId="0" fontId="6" fillId="0" borderId="41" xfId="0" applyFont="1" applyFill="1" applyBorder="1" applyAlignment="1">
      <alignment horizontal="left" wrapText="1"/>
    </xf>
    <xf numFmtId="0" fontId="6" fillId="0" borderId="47" xfId="0" applyFont="1" applyFill="1" applyBorder="1" applyAlignment="1">
      <alignment horizontal="left" wrapText="1"/>
    </xf>
    <xf numFmtId="0" fontId="6" fillId="0" borderId="44" xfId="0" applyFont="1" applyFill="1" applyBorder="1" applyAlignment="1">
      <alignment horizontal="left" wrapText="1"/>
    </xf>
    <xf numFmtId="0" fontId="14" fillId="0" borderId="41" xfId="0" applyFont="1" applyBorder="1" applyAlignment="1">
      <alignment wrapText="1"/>
    </xf>
    <xf numFmtId="0" fontId="14" fillId="0" borderId="47" xfId="0" applyFont="1" applyBorder="1" applyAlignment="1">
      <alignment wrapText="1"/>
    </xf>
    <xf numFmtId="0" fontId="14" fillId="0" borderId="44" xfId="0" applyFont="1" applyBorder="1" applyAlignment="1">
      <alignment wrapText="1"/>
    </xf>
    <xf numFmtId="0" fontId="14" fillId="7" borderId="41" xfId="0" applyFont="1" applyFill="1" applyBorder="1" applyAlignment="1">
      <alignment wrapText="1"/>
    </xf>
    <xf numFmtId="0" fontId="14" fillId="7" borderId="47" xfId="0" applyFont="1" applyFill="1" applyBorder="1" applyAlignment="1">
      <alignment wrapText="1"/>
    </xf>
    <xf numFmtId="0" fontId="14" fillId="7" borderId="44" xfId="0" applyFont="1" applyFill="1" applyBorder="1" applyAlignment="1">
      <alignment wrapText="1"/>
    </xf>
    <xf numFmtId="0" fontId="3" fillId="6" borderId="32" xfId="0" applyFont="1" applyFill="1" applyBorder="1" applyAlignment="1">
      <alignment horizontal="left"/>
    </xf>
    <xf numFmtId="0" fontId="3" fillId="6" borderId="20" xfId="0" applyFont="1" applyFill="1" applyBorder="1" applyAlignment="1">
      <alignment horizontal="left"/>
    </xf>
    <xf numFmtId="0" fontId="3" fillId="6" borderId="7" xfId="0" applyFont="1" applyFill="1" applyBorder="1" applyAlignment="1">
      <alignment horizontal="left"/>
    </xf>
    <xf numFmtId="0" fontId="3" fillId="0" borderId="3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6" borderId="37" xfId="0" applyFont="1" applyFill="1" applyBorder="1" applyAlignment="1"/>
    <xf numFmtId="0" fontId="3" fillId="6" borderId="0" xfId="0" applyFont="1" applyFill="1" applyBorder="1" applyAlignment="1"/>
    <xf numFmtId="0" fontId="3" fillId="6" borderId="8" xfId="0" applyFont="1" applyFill="1" applyBorder="1" applyAlignment="1"/>
    <xf numFmtId="0" fontId="4" fillId="0" borderId="37" xfId="0" applyFont="1" applyFill="1" applyBorder="1" applyAlignment="1"/>
    <xf numFmtId="0" fontId="4" fillId="0" borderId="0" xfId="0" applyFont="1" applyFill="1" applyBorder="1" applyAlignment="1"/>
    <xf numFmtId="0" fontId="4" fillId="0" borderId="8" xfId="0" applyFont="1" applyFill="1" applyBorder="1" applyAlignment="1"/>
    <xf numFmtId="0" fontId="3" fillId="6" borderId="3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0" borderId="51" xfId="0" applyFont="1" applyFill="1" applyBorder="1" applyAlignment="1">
      <alignment horizontal="left"/>
    </xf>
    <xf numFmtId="0" fontId="3" fillId="0" borderId="15" xfId="0" applyFont="1" applyFill="1" applyBorder="1" applyAlignment="1">
      <alignment horizontal="left"/>
    </xf>
    <xf numFmtId="0" fontId="3" fillId="0" borderId="10" xfId="0" applyFont="1" applyFill="1" applyBorder="1" applyAlignment="1">
      <alignment horizontal="left"/>
    </xf>
    <xf numFmtId="0" fontId="3" fillId="0" borderId="32" xfId="0" applyFont="1" applyFill="1" applyBorder="1" applyAlignment="1">
      <alignment horizontal="left" wrapText="1"/>
    </xf>
    <xf numFmtId="0" fontId="3" fillId="0" borderId="20" xfId="0" applyFont="1" applyFill="1" applyBorder="1" applyAlignment="1">
      <alignment horizontal="left" wrapText="1"/>
    </xf>
    <xf numFmtId="0" fontId="3" fillId="0" borderId="7" xfId="0" applyFont="1" applyFill="1" applyBorder="1" applyAlignment="1">
      <alignment horizontal="left" wrapText="1"/>
    </xf>
    <xf numFmtId="0" fontId="3" fillId="6" borderId="32" xfId="0" applyFont="1" applyFill="1" applyBorder="1" applyAlignment="1">
      <alignment horizontal="left" wrapText="1"/>
    </xf>
    <xf numFmtId="0" fontId="3" fillId="6" borderId="20" xfId="0" applyFont="1" applyFill="1" applyBorder="1" applyAlignment="1">
      <alignment horizontal="left" wrapText="1"/>
    </xf>
    <xf numFmtId="0" fontId="6" fillId="0" borderId="40" xfId="0" applyFont="1" applyFill="1" applyBorder="1" applyAlignment="1">
      <alignment horizontal="left" wrapText="1"/>
    </xf>
    <xf numFmtId="0" fontId="6" fillId="0" borderId="1" xfId="0" applyFont="1" applyFill="1" applyBorder="1" applyAlignment="1">
      <alignment horizontal="left" wrapText="1"/>
    </xf>
    <xf numFmtId="0" fontId="6" fillId="0" borderId="4" xfId="0" applyFont="1" applyFill="1" applyBorder="1" applyAlignment="1">
      <alignment horizontal="left" wrapText="1"/>
    </xf>
    <xf numFmtId="0" fontId="1" fillId="7" borderId="47" xfId="0" applyFont="1" applyFill="1" applyBorder="1" applyAlignment="1">
      <alignment horizontal="center" wrapText="1"/>
    </xf>
    <xf numFmtId="0" fontId="1" fillId="7" borderId="44" xfId="0" applyFont="1" applyFill="1" applyBorder="1" applyAlignment="1">
      <alignment horizontal="center" wrapText="1"/>
    </xf>
    <xf numFmtId="0" fontId="15" fillId="0" borderId="41" xfId="0" applyFont="1" applyBorder="1" applyAlignment="1">
      <alignment wrapText="1"/>
    </xf>
    <xf numFmtId="0" fontId="0" fillId="0" borderId="47" xfId="0" applyBorder="1" applyAlignment="1">
      <alignment wrapText="1"/>
    </xf>
    <xf numFmtId="0" fontId="3" fillId="0" borderId="14" xfId="0" applyFont="1" applyFill="1" applyBorder="1" applyAlignment="1">
      <alignment wrapText="1"/>
    </xf>
    <xf numFmtId="0" fontId="6" fillId="0" borderId="14" xfId="0" applyFont="1" applyBorder="1" applyAlignment="1">
      <alignment wrapText="1"/>
    </xf>
    <xf numFmtId="0" fontId="3" fillId="0" borderId="39" xfId="0" applyFont="1" applyFill="1" applyBorder="1" applyAlignment="1">
      <alignment horizontal="left"/>
    </xf>
    <xf numFmtId="2" fontId="7" fillId="12" borderId="47" xfId="0" applyNumberFormat="1" applyFont="1" applyFill="1" applyBorder="1" applyAlignment="1">
      <alignment horizontal="center" wrapText="1"/>
    </xf>
    <xf numFmtId="0" fontId="4" fillId="0" borderId="47" xfId="0" applyFont="1" applyFill="1" applyBorder="1" applyAlignment="1">
      <alignment horizontal="left"/>
    </xf>
    <xf numFmtId="2" fontId="4" fillId="0" borderId="44" xfId="0" applyNumberFormat="1" applyFont="1" applyFill="1" applyBorder="1" applyAlignment="1">
      <alignment horizontal="left"/>
    </xf>
    <xf numFmtId="0" fontId="11" fillId="0" borderId="5" xfId="0" applyFont="1" applyFill="1" applyBorder="1" applyAlignment="1">
      <alignment horizontal="center" vertical="center" wrapText="1"/>
    </xf>
    <xf numFmtId="0" fontId="0" fillId="0" borderId="20" xfId="0" applyFill="1" applyBorder="1" applyAlignment="1">
      <alignment horizontal="left" wrapText="1"/>
    </xf>
    <xf numFmtId="0" fontId="0" fillId="0" borderId="7" xfId="0" applyFill="1" applyBorder="1" applyAlignment="1">
      <alignment horizontal="left" wrapText="1"/>
    </xf>
    <xf numFmtId="0" fontId="6" fillId="0" borderId="32" xfId="0" applyFont="1" applyBorder="1" applyAlignment="1">
      <alignment wrapText="1"/>
    </xf>
    <xf numFmtId="0" fontId="4" fillId="0" borderId="39" xfId="0" applyFont="1" applyFill="1" applyBorder="1" applyAlignment="1">
      <alignment horizontal="center" wrapText="1"/>
    </xf>
    <xf numFmtId="0" fontId="4" fillId="0" borderId="3" xfId="0" applyFont="1" applyFill="1" applyBorder="1" applyAlignment="1">
      <alignment horizontal="center" wrapText="1"/>
    </xf>
    <xf numFmtId="0" fontId="4" fillId="5" borderId="41"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0" borderId="0" xfId="0" applyFont="1" applyFill="1" applyBorder="1" applyAlignment="1">
      <alignment horizontal="left"/>
    </xf>
    <xf numFmtId="0" fontId="16" fillId="0" borderId="0" xfId="0" applyFont="1" applyFill="1" applyBorder="1" applyAlignment="1">
      <alignment wrapText="1"/>
    </xf>
    <xf numFmtId="0" fontId="0" fillId="0" borderId="0" xfId="0" applyFill="1" applyBorder="1" applyAlignment="1">
      <alignment wrapText="1"/>
    </xf>
    <xf numFmtId="0" fontId="3" fillId="0" borderId="37" xfId="0" applyFont="1" applyFill="1" applyBorder="1" applyAlignment="1">
      <alignment wrapText="1"/>
    </xf>
    <xf numFmtId="0" fontId="3" fillId="0" borderId="0" xfId="0" applyFont="1" applyFill="1" applyBorder="1" applyAlignment="1">
      <alignment wrapText="1"/>
    </xf>
    <xf numFmtId="0" fontId="3" fillId="0" borderId="8" xfId="0" applyFont="1" applyFill="1" applyBorder="1" applyAlignment="1">
      <alignment wrapText="1"/>
    </xf>
    <xf numFmtId="0" fontId="0" fillId="0" borderId="5" xfId="0" applyBorder="1" applyAlignment="1">
      <alignment wrapText="1"/>
    </xf>
    <xf numFmtId="0" fontId="0" fillId="0" borderId="54" xfId="0" applyFill="1" applyBorder="1" applyAlignment="1">
      <alignment horizontal="center" vertical="center" wrapText="1"/>
    </xf>
    <xf numFmtId="0" fontId="6" fillId="0" borderId="33" xfId="0" applyFont="1" applyFill="1" applyBorder="1" applyAlignment="1">
      <alignment horizontal="left" wrapText="1"/>
    </xf>
    <xf numFmtId="0" fontId="6" fillId="0" borderId="38" xfId="0" applyFont="1" applyFill="1" applyBorder="1" applyAlignment="1">
      <alignment horizontal="left" wrapText="1"/>
    </xf>
    <xf numFmtId="0" fontId="6" fillId="0" borderId="48" xfId="0" applyFont="1" applyFill="1" applyBorder="1" applyAlignment="1">
      <alignment horizontal="left" wrapText="1"/>
    </xf>
    <xf numFmtId="0" fontId="1" fillId="0" borderId="55" xfId="0" applyFont="1" applyFill="1" applyBorder="1" applyAlignment="1">
      <alignment horizontal="center" wrapText="1"/>
    </xf>
    <xf numFmtId="0" fontId="1" fillId="7" borderId="55" xfId="0" applyFont="1" applyFill="1" applyBorder="1" applyAlignment="1">
      <alignment horizontal="center" wrapText="1"/>
    </xf>
    <xf numFmtId="0" fontId="16" fillId="7" borderId="41" xfId="0" applyFont="1" applyFill="1" applyBorder="1" applyAlignment="1">
      <alignment wrapText="1"/>
    </xf>
    <xf numFmtId="0" fontId="18" fillId="0" borderId="47" xfId="0" applyFont="1" applyBorder="1" applyAlignment="1">
      <alignment wrapText="1"/>
    </xf>
    <xf numFmtId="0" fontId="3" fillId="0" borderId="33" xfId="0" applyFont="1" applyFill="1" applyBorder="1" applyAlignment="1">
      <alignment wrapText="1"/>
    </xf>
    <xf numFmtId="0" fontId="0" fillId="0" borderId="38" xfId="0" applyFill="1" applyBorder="1" applyAlignment="1">
      <alignment wrapText="1"/>
    </xf>
    <xf numFmtId="0" fontId="0" fillId="0" borderId="48" xfId="0" applyFill="1" applyBorder="1" applyAlignment="1">
      <alignment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1" xfId="0" applyBorder="1" applyAlignment="1">
      <alignment wrapText="1"/>
    </xf>
    <xf numFmtId="0" fontId="0" fillId="0" borderId="6" xfId="0" applyBorder="1" applyAlignment="1">
      <alignment wrapText="1"/>
    </xf>
    <xf numFmtId="0" fontId="3" fillId="0" borderId="17" xfId="0" applyFont="1" applyFill="1" applyBorder="1" applyAlignment="1">
      <alignment wrapText="1"/>
    </xf>
    <xf numFmtId="0" fontId="6" fillId="0" borderId="17" xfId="0" applyFont="1" applyBorder="1" applyAlignment="1">
      <alignment wrapText="1"/>
    </xf>
    <xf numFmtId="0" fontId="0" fillId="0" borderId="49" xfId="0" applyFill="1" applyBorder="1" applyAlignment="1">
      <alignment horizontal="center" vertical="center" wrapText="1"/>
    </xf>
    <xf numFmtId="0" fontId="3" fillId="0" borderId="57" xfId="0" applyFont="1" applyFill="1" applyBorder="1" applyAlignment="1">
      <alignment wrapText="1"/>
    </xf>
    <xf numFmtId="0" fontId="0" fillId="0" borderId="21" xfId="0" applyFill="1" applyBorder="1" applyAlignment="1">
      <alignment wrapText="1"/>
    </xf>
    <xf numFmtId="0" fontId="0" fillId="0" borderId="63" xfId="0" applyFill="1" applyBorder="1" applyAlignment="1">
      <alignment wrapText="1"/>
    </xf>
    <xf numFmtId="0" fontId="3" fillId="0" borderId="58" xfId="0" applyFont="1" applyFill="1" applyBorder="1" applyAlignment="1">
      <alignment wrapText="1"/>
    </xf>
    <xf numFmtId="0" fontId="0" fillId="0" borderId="16" xfId="0" applyFill="1" applyBorder="1" applyAlignment="1">
      <alignment wrapText="1"/>
    </xf>
    <xf numFmtId="0" fontId="0" fillId="0" borderId="64" xfId="0" applyFill="1" applyBorder="1" applyAlignment="1">
      <alignment wrapText="1"/>
    </xf>
    <xf numFmtId="0" fontId="0" fillId="0" borderId="20" xfId="0" applyBorder="1" applyAlignment="1">
      <alignment wrapText="1"/>
    </xf>
    <xf numFmtId="0" fontId="0" fillId="0" borderId="7" xfId="0" applyBorder="1" applyAlignment="1">
      <alignment wrapText="1"/>
    </xf>
    <xf numFmtId="0" fontId="3" fillId="13" borderId="30" xfId="0" applyFont="1" applyFill="1" applyBorder="1" applyAlignment="1">
      <alignment horizontal="left"/>
    </xf>
    <xf numFmtId="0" fontId="3" fillId="13" borderId="19" xfId="0" applyFont="1" applyFill="1" applyBorder="1" applyAlignment="1">
      <alignment horizontal="left"/>
    </xf>
    <xf numFmtId="0" fontId="3" fillId="13" borderId="32" xfId="0" applyFont="1" applyFill="1" applyBorder="1" applyAlignment="1">
      <alignment horizontal="left"/>
    </xf>
    <xf numFmtId="0" fontId="3" fillId="13" borderId="20" xfId="0" applyFont="1" applyFill="1" applyBorder="1" applyAlignment="1">
      <alignment horizontal="left"/>
    </xf>
    <xf numFmtId="0" fontId="3" fillId="13" borderId="30" xfId="0" applyFont="1" applyFill="1" applyBorder="1" applyAlignment="1">
      <alignment horizontal="left" wrapText="1"/>
    </xf>
    <xf numFmtId="0" fontId="3" fillId="13" borderId="19" xfId="0" applyFont="1" applyFill="1" applyBorder="1" applyAlignment="1">
      <alignment horizontal="left" wrapText="1"/>
    </xf>
    <xf numFmtId="0" fontId="3" fillId="13" borderId="5" xfId="0" applyFont="1" applyFill="1" applyBorder="1" applyAlignment="1">
      <alignment horizontal="left" wrapText="1"/>
    </xf>
    <xf numFmtId="0" fontId="3" fillId="13" borderId="32" xfId="0" applyFont="1" applyFill="1" applyBorder="1" applyAlignment="1">
      <alignment wrapText="1"/>
    </xf>
    <xf numFmtId="0" fontId="3" fillId="13" borderId="20" xfId="0" applyFont="1" applyFill="1" applyBorder="1" applyAlignment="1">
      <alignment wrapText="1"/>
    </xf>
    <xf numFmtId="0" fontId="3" fillId="13" borderId="7" xfId="0" applyFont="1" applyFill="1" applyBorder="1" applyAlignment="1">
      <alignment wrapText="1"/>
    </xf>
    <xf numFmtId="0" fontId="3" fillId="0" borderId="37" xfId="0" applyFont="1" applyFill="1" applyBorder="1" applyAlignment="1">
      <alignment horizontal="left" wrapText="1"/>
    </xf>
    <xf numFmtId="0" fontId="3" fillId="0" borderId="0" xfId="0" applyFont="1" applyFill="1" applyBorder="1" applyAlignment="1">
      <alignment horizontal="left" wrapText="1"/>
    </xf>
    <xf numFmtId="0" fontId="3" fillId="0" borderId="8" xfId="0" applyFont="1" applyFill="1" applyBorder="1" applyAlignment="1">
      <alignment horizontal="left" wrapText="1"/>
    </xf>
    <xf numFmtId="0" fontId="6" fillId="0" borderId="14"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48"/>
  <sheetViews>
    <sheetView view="pageBreakPreview" zoomScaleNormal="100" workbookViewId="0">
      <selection activeCell="D216" sqref="D216"/>
    </sheetView>
  </sheetViews>
  <sheetFormatPr defaultRowHeight="15" x14ac:dyDescent="0.25"/>
  <cols>
    <col min="1" max="1" width="3.85546875" style="8" customWidth="1"/>
    <col min="2" max="2" width="10.85546875" style="8" customWidth="1"/>
    <col min="3" max="3" width="8.140625" style="8" customWidth="1"/>
    <col min="4" max="4" width="41.28515625" style="8" customWidth="1"/>
    <col min="5" max="5" width="9.140625" style="8"/>
    <col min="6" max="6" width="9.7109375" style="8" customWidth="1"/>
    <col min="7" max="7" width="13" style="8" customWidth="1"/>
    <col min="8" max="8" width="14.140625" style="8" customWidth="1"/>
  </cols>
  <sheetData>
    <row r="1" spans="1:14" ht="21.75" customHeight="1" thickBot="1" x14ac:dyDescent="0.3">
      <c r="A1" s="371"/>
      <c r="B1" s="372"/>
      <c r="C1" s="372"/>
      <c r="D1" s="4"/>
      <c r="E1" s="10"/>
      <c r="F1" s="11"/>
      <c r="G1" s="4"/>
      <c r="H1" s="12"/>
    </row>
    <row r="2" spans="1:14" ht="15.75" thickBot="1" x14ac:dyDescent="0.3">
      <c r="A2" s="373" t="s">
        <v>180</v>
      </c>
      <c r="B2" s="374"/>
      <c r="C2" s="374"/>
      <c r="D2" s="374"/>
      <c r="E2" s="374"/>
      <c r="F2" s="374"/>
      <c r="G2" s="374"/>
      <c r="H2" s="375"/>
    </row>
    <row r="3" spans="1:14" ht="28.5" customHeight="1" thickBot="1" x14ac:dyDescent="0.3">
      <c r="A3" s="376"/>
      <c r="B3" s="377"/>
      <c r="C3" s="377"/>
      <c r="D3" s="377"/>
      <c r="E3" s="377"/>
      <c r="F3" s="377"/>
      <c r="G3" s="377"/>
      <c r="H3" s="378"/>
    </row>
    <row r="4" spans="1:14" ht="86.25" customHeight="1" thickBot="1" x14ac:dyDescent="0.3">
      <c r="A4" s="379" t="s">
        <v>199</v>
      </c>
      <c r="B4" s="380"/>
      <c r="C4" s="380"/>
      <c r="D4" s="380"/>
      <c r="E4" s="380"/>
      <c r="F4" s="380"/>
      <c r="G4" s="380"/>
      <c r="H4" s="381"/>
    </row>
    <row r="5" spans="1:14" ht="63" customHeight="1" thickBot="1" x14ac:dyDescent="0.3">
      <c r="A5" s="397" t="s">
        <v>200</v>
      </c>
      <c r="B5" s="398"/>
      <c r="C5" s="398"/>
      <c r="D5" s="398"/>
      <c r="E5" s="398"/>
      <c r="F5" s="398"/>
      <c r="G5" s="398"/>
      <c r="H5" s="399"/>
      <c r="I5" s="396"/>
      <c r="J5" s="396"/>
      <c r="K5" s="396"/>
      <c r="L5" s="396"/>
      <c r="M5" s="396"/>
      <c r="N5" s="396"/>
    </row>
    <row r="6" spans="1:14" ht="63.75" customHeight="1" thickBot="1" x14ac:dyDescent="0.3">
      <c r="A6" s="382" t="s">
        <v>201</v>
      </c>
      <c r="B6" s="383"/>
      <c r="C6" s="383"/>
      <c r="D6" s="383"/>
      <c r="E6" s="383"/>
      <c r="F6" s="383"/>
      <c r="G6" s="383"/>
      <c r="H6" s="384"/>
    </row>
    <row r="7" spans="1:14" ht="13.5" customHeight="1" x14ac:dyDescent="0.25">
      <c r="A7" s="386"/>
      <c r="B7" s="387"/>
      <c r="C7" s="387"/>
      <c r="D7" s="387"/>
      <c r="E7" s="387"/>
      <c r="F7" s="387"/>
      <c r="G7" s="387"/>
      <c r="H7" s="388"/>
    </row>
    <row r="8" spans="1:14" ht="48.75" customHeight="1" x14ac:dyDescent="0.25">
      <c r="A8" s="389" t="s">
        <v>275</v>
      </c>
      <c r="B8" s="390"/>
      <c r="C8" s="390"/>
      <c r="D8" s="390"/>
      <c r="E8" s="390"/>
      <c r="F8" s="390"/>
      <c r="G8" s="390"/>
      <c r="H8" s="391"/>
    </row>
    <row r="9" spans="1:14" ht="15.75" thickBot="1" x14ac:dyDescent="0.3">
      <c r="A9" s="39"/>
      <c r="B9" s="6"/>
      <c r="C9" s="6"/>
      <c r="D9" s="6"/>
      <c r="E9" s="13"/>
      <c r="F9" s="6"/>
      <c r="G9" s="6"/>
      <c r="H9" s="40"/>
    </row>
    <row r="10" spans="1:14" ht="15.75" customHeight="1" thickBot="1" x14ac:dyDescent="0.3">
      <c r="A10" s="392" t="s">
        <v>183</v>
      </c>
      <c r="B10" s="393"/>
      <c r="C10" s="393"/>
      <c r="D10" s="393"/>
      <c r="E10" s="400"/>
      <c r="F10" s="401"/>
      <c r="G10" s="401"/>
      <c r="H10" s="402"/>
    </row>
    <row r="11" spans="1:14" ht="15.75" customHeight="1" thickBot="1" x14ac:dyDescent="0.3">
      <c r="A11" s="394" t="s">
        <v>189</v>
      </c>
      <c r="B11" s="393"/>
      <c r="C11" s="393"/>
      <c r="D11" s="395"/>
      <c r="E11" s="403"/>
      <c r="F11" s="404"/>
      <c r="G11" s="404"/>
      <c r="H11" s="405"/>
    </row>
    <row r="12" spans="1:14" s="1" customFormat="1" ht="15.75" thickBot="1" x14ac:dyDescent="0.3">
      <c r="A12" s="42" t="s">
        <v>0</v>
      </c>
      <c r="B12" s="361" t="s">
        <v>1</v>
      </c>
      <c r="C12" s="362"/>
      <c r="D12" s="363"/>
      <c r="E12" s="14" t="s">
        <v>135</v>
      </c>
      <c r="F12" s="43"/>
      <c r="G12" s="220" t="s">
        <v>182</v>
      </c>
      <c r="H12" s="44"/>
    </row>
    <row r="13" spans="1:14" s="1" customFormat="1" ht="27" customHeight="1" thickBot="1" x14ac:dyDescent="0.3">
      <c r="A13" s="45" t="s">
        <v>2</v>
      </c>
      <c r="B13" s="385" t="s">
        <v>3</v>
      </c>
      <c r="C13" s="356"/>
      <c r="D13" s="357"/>
      <c r="E13" s="15" t="s">
        <v>136</v>
      </c>
      <c r="F13" s="46"/>
      <c r="G13" s="192" t="s">
        <v>181</v>
      </c>
      <c r="H13" s="47"/>
    </row>
    <row r="14" spans="1:14" ht="21.95" customHeight="1" x14ac:dyDescent="0.25">
      <c r="A14" s="319">
        <v>1</v>
      </c>
      <c r="B14" s="282" t="s">
        <v>247</v>
      </c>
      <c r="C14" s="283"/>
      <c r="D14" s="284"/>
      <c r="E14" s="16" t="s">
        <v>137</v>
      </c>
      <c r="F14" s="48"/>
      <c r="G14" s="150"/>
      <c r="H14" s="50"/>
    </row>
    <row r="15" spans="1:14" ht="33.75" customHeight="1" x14ac:dyDescent="0.25">
      <c r="A15" s="321"/>
      <c r="B15" s="295" t="s">
        <v>4</v>
      </c>
      <c r="C15" s="296"/>
      <c r="D15" s="297"/>
      <c r="E15" s="17" t="s">
        <v>138</v>
      </c>
      <c r="F15" s="51"/>
      <c r="G15" s="156">
        <v>0</v>
      </c>
      <c r="H15" s="53"/>
    </row>
    <row r="16" spans="1:14" ht="21.95" customHeight="1" x14ac:dyDescent="0.25">
      <c r="A16" s="317">
        <f>SUM(A14+1)</f>
        <v>2</v>
      </c>
      <c r="B16" s="367" t="s">
        <v>5</v>
      </c>
      <c r="C16" s="368"/>
      <c r="D16" s="369"/>
      <c r="E16" s="18" t="s">
        <v>137</v>
      </c>
      <c r="F16" s="54"/>
      <c r="G16" s="151"/>
      <c r="H16" s="56"/>
    </row>
    <row r="17" spans="1:8" ht="21.95" customHeight="1" x14ac:dyDescent="0.25">
      <c r="A17" s="321"/>
      <c r="B17" s="364" t="s">
        <v>265</v>
      </c>
      <c r="C17" s="365"/>
      <c r="D17" s="366"/>
      <c r="E17" s="17" t="s">
        <v>138</v>
      </c>
      <c r="F17" s="51"/>
      <c r="G17" s="156">
        <v>0</v>
      </c>
      <c r="H17" s="53"/>
    </row>
    <row r="18" spans="1:8" ht="21.95" customHeight="1" x14ac:dyDescent="0.25">
      <c r="A18" s="317">
        <f>SUM(A16+1)</f>
        <v>3</v>
      </c>
      <c r="B18" s="367" t="s">
        <v>245</v>
      </c>
      <c r="C18" s="368"/>
      <c r="D18" s="369"/>
      <c r="E18" s="18" t="s">
        <v>137</v>
      </c>
      <c r="F18" s="57"/>
      <c r="G18" s="151"/>
      <c r="H18" s="56"/>
    </row>
    <row r="19" spans="1:8" ht="21.95" customHeight="1" x14ac:dyDescent="0.25">
      <c r="A19" s="321"/>
      <c r="B19" s="364" t="s">
        <v>266</v>
      </c>
      <c r="C19" s="365"/>
      <c r="D19" s="366"/>
      <c r="E19" s="19" t="s">
        <v>138</v>
      </c>
      <c r="F19" s="51"/>
      <c r="G19" s="156">
        <v>0</v>
      </c>
      <c r="H19" s="53"/>
    </row>
    <row r="20" spans="1:8" ht="21.95" customHeight="1" x14ac:dyDescent="0.25">
      <c r="A20" s="317">
        <f>SUM(A18+1)</f>
        <v>4</v>
      </c>
      <c r="B20" s="367" t="s">
        <v>8</v>
      </c>
      <c r="C20" s="368"/>
      <c r="D20" s="369"/>
      <c r="E20" s="18" t="s">
        <v>137</v>
      </c>
      <c r="F20" s="57"/>
      <c r="G20" s="151"/>
      <c r="H20" s="56"/>
    </row>
    <row r="21" spans="1:8" ht="31.5" customHeight="1" x14ac:dyDescent="0.25">
      <c r="A21" s="321"/>
      <c r="B21" s="295" t="s">
        <v>9</v>
      </c>
      <c r="C21" s="296"/>
      <c r="D21" s="297"/>
      <c r="E21" s="17" t="s">
        <v>138</v>
      </c>
      <c r="F21" s="51"/>
      <c r="G21" s="156">
        <v>0</v>
      </c>
      <c r="H21" s="53"/>
    </row>
    <row r="22" spans="1:8" ht="21.95" customHeight="1" x14ac:dyDescent="0.25">
      <c r="A22" s="317">
        <f>SUM(A20+1)</f>
        <v>5</v>
      </c>
      <c r="B22" s="367" t="s">
        <v>10</v>
      </c>
      <c r="C22" s="368"/>
      <c r="D22" s="369"/>
      <c r="E22" s="18" t="s">
        <v>137</v>
      </c>
      <c r="F22" s="57"/>
      <c r="G22" s="151"/>
      <c r="H22" s="56"/>
    </row>
    <row r="23" spans="1:8" ht="21.95" customHeight="1" x14ac:dyDescent="0.25">
      <c r="A23" s="321"/>
      <c r="B23" s="295" t="s">
        <v>267</v>
      </c>
      <c r="C23" s="296"/>
      <c r="D23" s="297"/>
      <c r="E23" s="17" t="s">
        <v>138</v>
      </c>
      <c r="F23" s="51"/>
      <c r="G23" s="156">
        <v>0</v>
      </c>
      <c r="H23" s="53"/>
    </row>
    <row r="24" spans="1:8" ht="21.95" customHeight="1" x14ac:dyDescent="0.25">
      <c r="A24" s="317">
        <f>SUM(A22+1)</f>
        <v>6</v>
      </c>
      <c r="B24" s="367" t="s">
        <v>12</v>
      </c>
      <c r="C24" s="368"/>
      <c r="D24" s="369"/>
      <c r="E24" s="19" t="s">
        <v>137</v>
      </c>
      <c r="F24" s="58"/>
      <c r="G24" s="151"/>
      <c r="H24" s="59"/>
    </row>
    <row r="25" spans="1:8" ht="30.75" customHeight="1" x14ac:dyDescent="0.25">
      <c r="A25" s="321"/>
      <c r="B25" s="295" t="s">
        <v>13</v>
      </c>
      <c r="C25" s="296"/>
      <c r="D25" s="297"/>
      <c r="E25" s="19" t="s">
        <v>138</v>
      </c>
      <c r="F25" s="51"/>
      <c r="G25" s="156">
        <v>0</v>
      </c>
      <c r="H25" s="53"/>
    </row>
    <row r="26" spans="1:8" x14ac:dyDescent="0.25">
      <c r="A26" s="317">
        <f>SUM(A24+1)</f>
        <v>7</v>
      </c>
      <c r="B26" s="251" t="s">
        <v>142</v>
      </c>
      <c r="C26" s="252"/>
      <c r="D26" s="253"/>
      <c r="E26" s="18" t="s">
        <v>137</v>
      </c>
      <c r="F26" s="57"/>
      <c r="G26" s="151"/>
      <c r="H26" s="56"/>
    </row>
    <row r="27" spans="1:8" ht="23.25" customHeight="1" x14ac:dyDescent="0.25">
      <c r="A27" s="321"/>
      <c r="B27" s="264" t="s">
        <v>146</v>
      </c>
      <c r="C27" s="265"/>
      <c r="D27" s="250"/>
      <c r="E27" s="19" t="s">
        <v>138</v>
      </c>
      <c r="F27" s="51"/>
      <c r="G27" s="156">
        <v>0</v>
      </c>
      <c r="H27" s="53"/>
    </row>
    <row r="28" spans="1:8" x14ac:dyDescent="0.25">
      <c r="A28" s="317">
        <f>SUM(A26+1)</f>
        <v>8</v>
      </c>
      <c r="B28" s="367" t="s">
        <v>248</v>
      </c>
      <c r="C28" s="368"/>
      <c r="D28" s="369"/>
      <c r="E28" s="18" t="s">
        <v>137</v>
      </c>
      <c r="F28" s="57"/>
      <c r="G28" s="151"/>
      <c r="H28" s="56"/>
    </row>
    <row r="29" spans="1:8" ht="20.25" customHeight="1" x14ac:dyDescent="0.25">
      <c r="A29" s="321"/>
      <c r="B29" s="364" t="s">
        <v>268</v>
      </c>
      <c r="C29" s="365"/>
      <c r="D29" s="366"/>
      <c r="E29" s="17" t="s">
        <v>138</v>
      </c>
      <c r="F29" s="51"/>
      <c r="G29" s="156">
        <v>0</v>
      </c>
      <c r="H29" s="53"/>
    </row>
    <row r="30" spans="1:8" x14ac:dyDescent="0.25">
      <c r="A30" s="317">
        <f>SUM(A28+1)</f>
        <v>9</v>
      </c>
      <c r="B30" s="367" t="s">
        <v>15</v>
      </c>
      <c r="C30" s="368"/>
      <c r="D30" s="369"/>
      <c r="E30" s="18" t="s">
        <v>137</v>
      </c>
      <c r="F30" s="57"/>
      <c r="G30" s="151"/>
      <c r="H30" s="56"/>
    </row>
    <row r="31" spans="1:8" ht="16.5" customHeight="1" x14ac:dyDescent="0.25">
      <c r="A31" s="321"/>
      <c r="B31" s="364" t="s">
        <v>16</v>
      </c>
      <c r="C31" s="365"/>
      <c r="D31" s="366"/>
      <c r="E31" s="17" t="s">
        <v>138</v>
      </c>
      <c r="F31" s="51"/>
      <c r="G31" s="156">
        <v>0</v>
      </c>
      <c r="H31" s="53"/>
    </row>
    <row r="32" spans="1:8" ht="20.25" customHeight="1" x14ac:dyDescent="0.25">
      <c r="A32" s="317">
        <f>SUM(A30+1)</f>
        <v>10</v>
      </c>
      <c r="B32" s="367" t="s">
        <v>17</v>
      </c>
      <c r="C32" s="368"/>
      <c r="D32" s="369"/>
      <c r="E32" s="18" t="s">
        <v>137</v>
      </c>
      <c r="F32" s="60"/>
      <c r="G32" s="151"/>
      <c r="H32" s="56"/>
    </row>
    <row r="33" spans="1:8" ht="18" customHeight="1" x14ac:dyDescent="0.25">
      <c r="A33" s="321"/>
      <c r="B33" s="364" t="s">
        <v>269</v>
      </c>
      <c r="C33" s="365"/>
      <c r="D33" s="366"/>
      <c r="E33" s="20" t="s">
        <v>138</v>
      </c>
      <c r="F33" s="51"/>
      <c r="G33" s="156">
        <v>0</v>
      </c>
      <c r="H33" s="53"/>
    </row>
    <row r="34" spans="1:8" x14ac:dyDescent="0.25">
      <c r="A34" s="317">
        <f>SUM(A32+1)</f>
        <v>11</v>
      </c>
      <c r="B34" s="331" t="s">
        <v>19</v>
      </c>
      <c r="C34" s="332"/>
      <c r="D34" s="370"/>
      <c r="E34" s="19" t="s">
        <v>137</v>
      </c>
      <c r="F34" s="61"/>
      <c r="G34" s="152"/>
      <c r="H34" s="63"/>
    </row>
    <row r="35" spans="1:8" ht="16.5" customHeight="1" x14ac:dyDescent="0.25">
      <c r="A35" s="321"/>
      <c r="B35" s="295" t="s">
        <v>20</v>
      </c>
      <c r="C35" s="296"/>
      <c r="D35" s="297"/>
      <c r="E35" s="20" t="s">
        <v>138</v>
      </c>
      <c r="F35" s="51"/>
      <c r="G35" s="156">
        <v>0</v>
      </c>
      <c r="H35" s="53"/>
    </row>
    <row r="36" spans="1:8" x14ac:dyDescent="0.25">
      <c r="A36" s="317">
        <f>SUM(A34+1)</f>
        <v>12</v>
      </c>
      <c r="B36" s="367" t="s">
        <v>143</v>
      </c>
      <c r="C36" s="368"/>
      <c r="D36" s="369"/>
      <c r="E36" s="18" t="s">
        <v>139</v>
      </c>
      <c r="F36" s="60"/>
      <c r="G36" s="151"/>
      <c r="H36" s="56"/>
    </row>
    <row r="37" spans="1:8" x14ac:dyDescent="0.25">
      <c r="A37" s="321"/>
      <c r="B37" s="364" t="s">
        <v>144</v>
      </c>
      <c r="C37" s="365"/>
      <c r="D37" s="366"/>
      <c r="E37" s="17" t="s">
        <v>139</v>
      </c>
      <c r="F37" s="51"/>
      <c r="G37" s="156">
        <v>0</v>
      </c>
      <c r="H37" s="53"/>
    </row>
    <row r="38" spans="1:8" x14ac:dyDescent="0.25">
      <c r="A38" s="317">
        <f>SUM(A36+1)</f>
        <v>13</v>
      </c>
      <c r="B38" s="367" t="s">
        <v>21</v>
      </c>
      <c r="C38" s="368"/>
      <c r="D38" s="369"/>
      <c r="E38" s="19" t="s">
        <v>139</v>
      </c>
      <c r="F38" s="61"/>
      <c r="G38" s="152"/>
      <c r="H38" s="63"/>
    </row>
    <row r="39" spans="1:8" ht="15.75" thickBot="1" x14ac:dyDescent="0.3">
      <c r="A39" s="318"/>
      <c r="B39" s="325" t="s">
        <v>22</v>
      </c>
      <c r="C39" s="326"/>
      <c r="D39" s="327"/>
      <c r="E39" s="21" t="s">
        <v>139</v>
      </c>
      <c r="F39" s="64"/>
      <c r="G39" s="157">
        <v>0</v>
      </c>
      <c r="H39" s="66"/>
    </row>
    <row r="40" spans="1:8" x14ac:dyDescent="0.25">
      <c r="A40" s="319">
        <v>14</v>
      </c>
      <c r="B40" s="282" t="s">
        <v>23</v>
      </c>
      <c r="C40" s="283"/>
      <c r="D40" s="284"/>
      <c r="E40" s="16" t="s">
        <v>137</v>
      </c>
      <c r="F40" s="67"/>
      <c r="G40" s="153"/>
      <c r="H40" s="69"/>
    </row>
    <row r="41" spans="1:8" x14ac:dyDescent="0.25">
      <c r="A41" s="320"/>
      <c r="B41" s="418" t="s">
        <v>24</v>
      </c>
      <c r="C41" s="419"/>
      <c r="D41" s="420"/>
      <c r="E41" s="22"/>
      <c r="F41" s="70"/>
      <c r="G41" s="152"/>
      <c r="H41" s="71"/>
    </row>
    <row r="42" spans="1:8" x14ac:dyDescent="0.25">
      <c r="A42" s="320"/>
      <c r="B42" s="358" t="s">
        <v>25</v>
      </c>
      <c r="C42" s="359"/>
      <c r="D42" s="360"/>
      <c r="E42" s="19" t="s">
        <v>138</v>
      </c>
      <c r="F42" s="51"/>
      <c r="G42" s="156">
        <v>0</v>
      </c>
      <c r="H42" s="53"/>
    </row>
    <row r="43" spans="1:8" x14ac:dyDescent="0.25">
      <c r="A43" s="320"/>
      <c r="B43" s="358" t="s">
        <v>26</v>
      </c>
      <c r="C43" s="359"/>
      <c r="D43" s="360"/>
      <c r="E43" s="22" t="s">
        <v>138</v>
      </c>
      <c r="F43" s="51"/>
      <c r="G43" s="156">
        <v>0</v>
      </c>
      <c r="H43" s="53"/>
    </row>
    <row r="44" spans="1:8" x14ac:dyDescent="0.25">
      <c r="A44" s="320"/>
      <c r="B44" s="291" t="s">
        <v>27</v>
      </c>
      <c r="C44" s="292"/>
      <c r="D44" s="293"/>
      <c r="E44" s="19" t="s">
        <v>138</v>
      </c>
      <c r="F44" s="51"/>
      <c r="G44" s="156">
        <v>0</v>
      </c>
      <c r="H44" s="53"/>
    </row>
    <row r="45" spans="1:8" x14ac:dyDescent="0.25">
      <c r="A45" s="320"/>
      <c r="B45" s="291" t="s">
        <v>28</v>
      </c>
      <c r="C45" s="292"/>
      <c r="D45" s="293"/>
      <c r="E45" s="22" t="s">
        <v>138</v>
      </c>
      <c r="F45" s="51"/>
      <c r="G45" s="156">
        <v>0</v>
      </c>
      <c r="H45" s="53"/>
    </row>
    <row r="46" spans="1:8" x14ac:dyDescent="0.25">
      <c r="A46" s="320"/>
      <c r="B46" s="238" t="s">
        <v>29</v>
      </c>
      <c r="C46" s="239"/>
      <c r="D46" s="240"/>
      <c r="E46" s="19" t="s">
        <v>138</v>
      </c>
      <c r="F46" s="51"/>
      <c r="G46" s="156">
        <v>0</v>
      </c>
      <c r="H46" s="72"/>
    </row>
    <row r="47" spans="1:8" x14ac:dyDescent="0.25">
      <c r="A47" s="320"/>
      <c r="B47" s="421" t="s">
        <v>30</v>
      </c>
      <c r="C47" s="422"/>
      <c r="D47" s="423"/>
      <c r="E47" s="19" t="s">
        <v>138</v>
      </c>
      <c r="F47" s="51"/>
      <c r="G47" s="156">
        <v>0</v>
      </c>
      <c r="H47" s="72"/>
    </row>
    <row r="48" spans="1:8" x14ac:dyDescent="0.25">
      <c r="A48" s="320"/>
      <c r="B48" s="291" t="s">
        <v>31</v>
      </c>
      <c r="C48" s="292"/>
      <c r="D48" s="293"/>
      <c r="E48" s="22" t="s">
        <v>138</v>
      </c>
      <c r="F48" s="51"/>
      <c r="G48" s="156">
        <v>0</v>
      </c>
      <c r="H48" s="72"/>
    </row>
    <row r="49" spans="1:8" x14ac:dyDescent="0.25">
      <c r="A49" s="320"/>
      <c r="B49" s="291" t="s">
        <v>32</v>
      </c>
      <c r="C49" s="292"/>
      <c r="D49" s="293"/>
      <c r="E49" s="19" t="s">
        <v>138</v>
      </c>
      <c r="F49" s="51"/>
      <c r="G49" s="156">
        <v>0</v>
      </c>
      <c r="H49" s="72"/>
    </row>
    <row r="50" spans="1:8" x14ac:dyDescent="0.25">
      <c r="A50" s="320"/>
      <c r="B50" s="291" t="s">
        <v>33</v>
      </c>
      <c r="C50" s="292"/>
      <c r="D50" s="293"/>
      <c r="E50" s="22" t="s">
        <v>138</v>
      </c>
      <c r="F50" s="51"/>
      <c r="G50" s="156">
        <v>0</v>
      </c>
      <c r="H50" s="72"/>
    </row>
    <row r="51" spans="1:8" x14ac:dyDescent="0.25">
      <c r="A51" s="320"/>
      <c r="B51" s="291" t="s">
        <v>34</v>
      </c>
      <c r="C51" s="292"/>
      <c r="D51" s="293"/>
      <c r="E51" s="22" t="s">
        <v>138</v>
      </c>
      <c r="F51" s="51"/>
      <c r="G51" s="156">
        <v>0</v>
      </c>
      <c r="H51" s="72"/>
    </row>
    <row r="52" spans="1:8" x14ac:dyDescent="0.25">
      <c r="A52" s="320"/>
      <c r="B52" s="238" t="s">
        <v>35</v>
      </c>
      <c r="C52" s="239"/>
      <c r="D52" s="240"/>
      <c r="E52" s="22" t="s">
        <v>138</v>
      </c>
      <c r="F52" s="51"/>
      <c r="G52" s="156">
        <v>0</v>
      </c>
      <c r="H52" s="72"/>
    </row>
    <row r="53" spans="1:8" x14ac:dyDescent="0.25">
      <c r="A53" s="320"/>
      <c r="B53" s="421" t="s">
        <v>36</v>
      </c>
      <c r="C53" s="422"/>
      <c r="D53" s="423"/>
      <c r="E53" s="22" t="s">
        <v>138</v>
      </c>
      <c r="F53" s="51"/>
      <c r="G53" s="156">
        <v>0</v>
      </c>
      <c r="H53" s="72"/>
    </row>
    <row r="54" spans="1:8" x14ac:dyDescent="0.25">
      <c r="A54" s="320"/>
      <c r="B54" s="291" t="s">
        <v>37</v>
      </c>
      <c r="C54" s="292"/>
      <c r="D54" s="293"/>
      <c r="E54" s="19" t="s">
        <v>138</v>
      </c>
      <c r="F54" s="51"/>
      <c r="G54" s="156">
        <v>0</v>
      </c>
      <c r="H54" s="53"/>
    </row>
    <row r="55" spans="1:8" x14ac:dyDescent="0.25">
      <c r="A55" s="320"/>
      <c r="B55" s="291" t="s">
        <v>38</v>
      </c>
      <c r="C55" s="292"/>
      <c r="D55" s="293"/>
      <c r="E55" s="22" t="s">
        <v>138</v>
      </c>
      <c r="F55" s="51"/>
      <c r="G55" s="156">
        <v>0</v>
      </c>
      <c r="H55" s="53"/>
    </row>
    <row r="56" spans="1:8" x14ac:dyDescent="0.25">
      <c r="A56" s="320"/>
      <c r="B56" s="238" t="s">
        <v>39</v>
      </c>
      <c r="C56" s="239"/>
      <c r="D56" s="240"/>
      <c r="E56" s="19" t="s">
        <v>138</v>
      </c>
      <c r="F56" s="51"/>
      <c r="G56" s="156">
        <v>0</v>
      </c>
      <c r="H56" s="53"/>
    </row>
    <row r="57" spans="1:8" x14ac:dyDescent="0.25">
      <c r="A57" s="320"/>
      <c r="B57" s="291" t="s">
        <v>40</v>
      </c>
      <c r="C57" s="292"/>
      <c r="D57" s="293"/>
      <c r="E57" s="19" t="s">
        <v>138</v>
      </c>
      <c r="F57" s="51"/>
      <c r="G57" s="156">
        <v>0</v>
      </c>
      <c r="H57" s="53"/>
    </row>
    <row r="58" spans="1:8" x14ac:dyDescent="0.25">
      <c r="A58" s="320"/>
      <c r="B58" s="291" t="s">
        <v>41</v>
      </c>
      <c r="C58" s="292"/>
      <c r="D58" s="293"/>
      <c r="E58" s="22" t="s">
        <v>138</v>
      </c>
      <c r="F58" s="51"/>
      <c r="G58" s="156">
        <v>0</v>
      </c>
      <c r="H58" s="53"/>
    </row>
    <row r="59" spans="1:8" x14ac:dyDescent="0.25">
      <c r="A59" s="320"/>
      <c r="B59" s="291" t="s">
        <v>42</v>
      </c>
      <c r="C59" s="292"/>
      <c r="D59" s="293"/>
      <c r="E59" s="19" t="s">
        <v>138</v>
      </c>
      <c r="F59" s="51"/>
      <c r="G59" s="156">
        <v>0</v>
      </c>
      <c r="H59" s="53"/>
    </row>
    <row r="60" spans="1:8" x14ac:dyDescent="0.25">
      <c r="A60" s="320"/>
      <c r="B60" s="291" t="s">
        <v>270</v>
      </c>
      <c r="C60" s="292"/>
      <c r="D60" s="293"/>
      <c r="E60" s="19" t="s">
        <v>138</v>
      </c>
      <c r="F60" s="51"/>
      <c r="G60" s="156">
        <v>0</v>
      </c>
      <c r="H60" s="53"/>
    </row>
    <row r="61" spans="1:8" x14ac:dyDescent="0.25">
      <c r="A61" s="320"/>
      <c r="B61" s="291" t="s">
        <v>44</v>
      </c>
      <c r="C61" s="292"/>
      <c r="D61" s="293"/>
      <c r="E61" s="19" t="s">
        <v>138</v>
      </c>
      <c r="F61" s="51"/>
      <c r="G61" s="156">
        <v>0</v>
      </c>
      <c r="H61" s="53"/>
    </row>
    <row r="62" spans="1:8" x14ac:dyDescent="0.25">
      <c r="A62" s="321"/>
      <c r="B62" s="333" t="s">
        <v>45</v>
      </c>
      <c r="C62" s="334"/>
      <c r="D62" s="335"/>
      <c r="E62" s="20" t="s">
        <v>138</v>
      </c>
      <c r="F62" s="51"/>
      <c r="G62" s="156">
        <v>0</v>
      </c>
      <c r="H62" s="53"/>
    </row>
    <row r="63" spans="1:8" x14ac:dyDescent="0.25">
      <c r="A63" s="317">
        <v>15</v>
      </c>
      <c r="B63" s="331" t="s">
        <v>46</v>
      </c>
      <c r="C63" s="332"/>
      <c r="D63" s="370"/>
      <c r="E63" s="19" t="s">
        <v>137</v>
      </c>
      <c r="F63" s="58"/>
      <c r="G63" s="151"/>
      <c r="H63" s="59"/>
    </row>
    <row r="64" spans="1:8" x14ac:dyDescent="0.25">
      <c r="A64" s="321"/>
      <c r="B64" s="333" t="s">
        <v>47</v>
      </c>
      <c r="C64" s="334"/>
      <c r="D64" s="335"/>
      <c r="E64" s="20" t="s">
        <v>138</v>
      </c>
      <c r="F64" s="51"/>
      <c r="G64" s="156">
        <v>0</v>
      </c>
      <c r="H64" s="53"/>
    </row>
    <row r="65" spans="1:8" x14ac:dyDescent="0.25">
      <c r="A65" s="317">
        <f>SUM(A63+1)</f>
        <v>16</v>
      </c>
      <c r="B65" s="331" t="s">
        <v>48</v>
      </c>
      <c r="C65" s="332"/>
      <c r="D65" s="370"/>
      <c r="E65" s="19" t="s">
        <v>137</v>
      </c>
      <c r="F65" s="58"/>
      <c r="G65" s="151"/>
      <c r="H65" s="59"/>
    </row>
    <row r="66" spans="1:8" x14ac:dyDescent="0.25">
      <c r="A66" s="321"/>
      <c r="B66" s="406" t="s">
        <v>49</v>
      </c>
      <c r="C66" s="407"/>
      <c r="D66" s="408"/>
      <c r="E66" s="19" t="s">
        <v>138</v>
      </c>
      <c r="F66" s="51"/>
      <c r="G66" s="156">
        <v>0</v>
      </c>
      <c r="H66" s="53"/>
    </row>
    <row r="67" spans="1:8" ht="28.5" customHeight="1" x14ac:dyDescent="0.25">
      <c r="A67" s="323">
        <f>SUM(A65+1)</f>
        <v>17</v>
      </c>
      <c r="B67" s="328" t="s">
        <v>191</v>
      </c>
      <c r="C67" s="329"/>
      <c r="D67" s="329"/>
      <c r="E67" s="23" t="s">
        <v>137</v>
      </c>
      <c r="F67" s="73"/>
      <c r="G67" s="154"/>
      <c r="H67" s="53"/>
    </row>
    <row r="68" spans="1:8" ht="27" customHeight="1" x14ac:dyDescent="0.25">
      <c r="A68" s="324"/>
      <c r="B68" s="430" t="s">
        <v>50</v>
      </c>
      <c r="C68" s="431"/>
      <c r="D68" s="431"/>
      <c r="E68" s="20" t="s">
        <v>138</v>
      </c>
      <c r="F68" s="51"/>
      <c r="G68" s="156">
        <v>0</v>
      </c>
      <c r="H68" s="53"/>
    </row>
    <row r="69" spans="1:8" x14ac:dyDescent="0.25">
      <c r="A69" s="317">
        <f>SUM(A67+1)</f>
        <v>18</v>
      </c>
      <c r="B69" s="367" t="s">
        <v>51</v>
      </c>
      <c r="C69" s="368"/>
      <c r="D69" s="369"/>
      <c r="E69" s="19" t="s">
        <v>139</v>
      </c>
      <c r="F69" s="58"/>
      <c r="G69" s="151"/>
      <c r="H69" s="59"/>
    </row>
    <row r="70" spans="1:8" x14ac:dyDescent="0.25">
      <c r="A70" s="321"/>
      <c r="B70" s="364" t="s">
        <v>52</v>
      </c>
      <c r="C70" s="365"/>
      <c r="D70" s="366"/>
      <c r="E70" s="19" t="s">
        <v>139</v>
      </c>
      <c r="F70" s="51"/>
      <c r="G70" s="156">
        <v>0</v>
      </c>
      <c r="H70" s="53"/>
    </row>
    <row r="71" spans="1:8" x14ac:dyDescent="0.25">
      <c r="A71" s="317">
        <f>SUM(A69+1)</f>
        <v>19</v>
      </c>
      <c r="B71" s="367" t="s">
        <v>53</v>
      </c>
      <c r="C71" s="368"/>
      <c r="D71" s="369"/>
      <c r="E71" s="18" t="s">
        <v>139</v>
      </c>
      <c r="F71" s="57"/>
      <c r="G71" s="151"/>
      <c r="H71" s="56"/>
    </row>
    <row r="72" spans="1:8" x14ac:dyDescent="0.25">
      <c r="A72" s="321"/>
      <c r="B72" s="364" t="s">
        <v>54</v>
      </c>
      <c r="C72" s="365"/>
      <c r="D72" s="366"/>
      <c r="E72" s="17" t="s">
        <v>139</v>
      </c>
      <c r="F72" s="51"/>
      <c r="G72" s="156">
        <v>0</v>
      </c>
      <c r="H72" s="53"/>
    </row>
    <row r="73" spans="1:8" x14ac:dyDescent="0.25">
      <c r="A73" s="317">
        <f>SUM(A71+1)</f>
        <v>20</v>
      </c>
      <c r="B73" s="367" t="s">
        <v>55</v>
      </c>
      <c r="C73" s="368"/>
      <c r="D73" s="369"/>
      <c r="E73" s="18" t="s">
        <v>139</v>
      </c>
      <c r="F73" s="57"/>
      <c r="G73" s="151"/>
      <c r="H73" s="56"/>
    </row>
    <row r="74" spans="1:8" x14ac:dyDescent="0.25">
      <c r="A74" s="321"/>
      <c r="B74" s="364" t="s">
        <v>56</v>
      </c>
      <c r="C74" s="365"/>
      <c r="D74" s="366"/>
      <c r="E74" s="17" t="s">
        <v>139</v>
      </c>
      <c r="F74" s="51"/>
      <c r="G74" s="156">
        <v>0</v>
      </c>
      <c r="H74" s="53"/>
    </row>
    <row r="75" spans="1:8" x14ac:dyDescent="0.25">
      <c r="A75" s="317">
        <f>SUM(A73+1)</f>
        <v>21</v>
      </c>
      <c r="B75" s="331" t="s">
        <v>57</v>
      </c>
      <c r="C75" s="332"/>
      <c r="D75" s="370"/>
      <c r="E75" s="19" t="s">
        <v>137</v>
      </c>
      <c r="F75" s="58"/>
      <c r="G75" s="151"/>
      <c r="H75" s="59"/>
    </row>
    <row r="76" spans="1:8" x14ac:dyDescent="0.25">
      <c r="A76" s="321"/>
      <c r="B76" s="333" t="s">
        <v>58</v>
      </c>
      <c r="C76" s="334"/>
      <c r="D76" s="335"/>
      <c r="E76" s="20" t="s">
        <v>138</v>
      </c>
      <c r="F76" s="51"/>
      <c r="G76" s="156">
        <v>0</v>
      </c>
      <c r="H76" s="53"/>
    </row>
    <row r="77" spans="1:8" x14ac:dyDescent="0.25">
      <c r="A77" s="317">
        <f>SUM(A75+1)</f>
        <v>22</v>
      </c>
      <c r="B77" s="331" t="s">
        <v>59</v>
      </c>
      <c r="C77" s="332"/>
      <c r="D77" s="370"/>
      <c r="E77" s="19" t="s">
        <v>137</v>
      </c>
      <c r="F77" s="58"/>
      <c r="G77" s="151"/>
      <c r="H77" s="59"/>
    </row>
    <row r="78" spans="1:8" x14ac:dyDescent="0.25">
      <c r="A78" s="321"/>
      <c r="B78" s="333" t="s">
        <v>60</v>
      </c>
      <c r="C78" s="334"/>
      <c r="D78" s="335"/>
      <c r="E78" s="20" t="s">
        <v>138</v>
      </c>
      <c r="F78" s="51"/>
      <c r="G78" s="156">
        <v>0</v>
      </c>
      <c r="H78" s="59"/>
    </row>
    <row r="79" spans="1:8" x14ac:dyDescent="0.25">
      <c r="A79" s="317">
        <f t="shared" ref="A79:A103" si="0">SUM(A77+1)</f>
        <v>23</v>
      </c>
      <c r="B79" s="331" t="s">
        <v>61</v>
      </c>
      <c r="C79" s="332"/>
      <c r="D79" s="370"/>
      <c r="E79" s="19" t="s">
        <v>137</v>
      </c>
      <c r="F79" s="58"/>
      <c r="G79" s="151"/>
      <c r="H79" s="59"/>
    </row>
    <row r="80" spans="1:8" x14ac:dyDescent="0.25">
      <c r="A80" s="321"/>
      <c r="B80" s="333" t="s">
        <v>62</v>
      </c>
      <c r="C80" s="334"/>
      <c r="D80" s="335"/>
      <c r="E80" s="20" t="s">
        <v>138</v>
      </c>
      <c r="F80" s="51"/>
      <c r="G80" s="156">
        <v>0</v>
      </c>
      <c r="H80" s="59"/>
    </row>
    <row r="81" spans="1:8" x14ac:dyDescent="0.25">
      <c r="A81" s="317">
        <f t="shared" si="0"/>
        <v>24</v>
      </c>
      <c r="B81" s="241" t="s">
        <v>249</v>
      </c>
      <c r="C81" s="242"/>
      <c r="D81" s="243"/>
      <c r="E81" s="18" t="s">
        <v>137</v>
      </c>
      <c r="F81" s="58"/>
      <c r="G81" s="151"/>
      <c r="H81" s="59"/>
    </row>
    <row r="82" spans="1:8" x14ac:dyDescent="0.25">
      <c r="A82" s="321"/>
      <c r="B82" s="244" t="s">
        <v>190</v>
      </c>
      <c r="C82" s="245"/>
      <c r="D82" s="246"/>
      <c r="E82" s="17" t="s">
        <v>138</v>
      </c>
      <c r="F82" s="58"/>
      <c r="G82" s="158">
        <v>0</v>
      </c>
      <c r="H82" s="59"/>
    </row>
    <row r="83" spans="1:8" x14ac:dyDescent="0.25">
      <c r="A83" s="317">
        <f t="shared" si="0"/>
        <v>25</v>
      </c>
      <c r="B83" s="241" t="s">
        <v>168</v>
      </c>
      <c r="C83" s="242"/>
      <c r="D83" s="243"/>
      <c r="E83" s="18" t="s">
        <v>137</v>
      </c>
      <c r="F83" s="58"/>
      <c r="G83" s="151"/>
      <c r="H83" s="59"/>
    </row>
    <row r="84" spans="1:8" x14ac:dyDescent="0.25">
      <c r="A84" s="321"/>
      <c r="B84" s="244" t="s">
        <v>162</v>
      </c>
      <c r="C84" s="245"/>
      <c r="D84" s="246"/>
      <c r="E84" s="17" t="s">
        <v>138</v>
      </c>
      <c r="F84" s="58"/>
      <c r="G84" s="158">
        <v>0</v>
      </c>
      <c r="H84" s="59"/>
    </row>
    <row r="85" spans="1:8" x14ac:dyDescent="0.25">
      <c r="A85" s="317">
        <f t="shared" si="0"/>
        <v>26</v>
      </c>
      <c r="B85" s="241" t="s">
        <v>169</v>
      </c>
      <c r="C85" s="242"/>
      <c r="D85" s="243"/>
      <c r="E85" s="18" t="s">
        <v>137</v>
      </c>
      <c r="F85" s="58"/>
      <c r="G85" s="151"/>
      <c r="H85" s="59"/>
    </row>
    <row r="86" spans="1:8" x14ac:dyDescent="0.25">
      <c r="A86" s="321"/>
      <c r="B86" s="244" t="s">
        <v>172</v>
      </c>
      <c r="C86" s="245"/>
      <c r="D86" s="246"/>
      <c r="E86" s="17" t="s">
        <v>138</v>
      </c>
      <c r="F86" s="58"/>
      <c r="G86" s="158">
        <v>0</v>
      </c>
      <c r="H86" s="59"/>
    </row>
    <row r="87" spans="1:8" x14ac:dyDescent="0.25">
      <c r="A87" s="317">
        <f t="shared" si="0"/>
        <v>27</v>
      </c>
      <c r="B87" s="241" t="s">
        <v>170</v>
      </c>
      <c r="C87" s="242"/>
      <c r="D87" s="243"/>
      <c r="E87" s="18" t="s">
        <v>137</v>
      </c>
      <c r="F87" s="58"/>
      <c r="G87" s="151"/>
      <c r="H87" s="59"/>
    </row>
    <row r="88" spans="1:8" x14ac:dyDescent="0.25">
      <c r="A88" s="321"/>
      <c r="B88" s="244" t="s">
        <v>173</v>
      </c>
      <c r="C88" s="245"/>
      <c r="D88" s="246"/>
      <c r="E88" s="17" t="s">
        <v>138</v>
      </c>
      <c r="F88" s="58"/>
      <c r="G88" s="158">
        <v>0</v>
      </c>
      <c r="H88" s="59"/>
    </row>
    <row r="89" spans="1:8" x14ac:dyDescent="0.25">
      <c r="A89" s="317">
        <f t="shared" si="0"/>
        <v>28</v>
      </c>
      <c r="B89" s="241" t="s">
        <v>171</v>
      </c>
      <c r="C89" s="242"/>
      <c r="D89" s="243"/>
      <c r="E89" s="18" t="s">
        <v>137</v>
      </c>
      <c r="F89" s="58"/>
      <c r="G89" s="151"/>
      <c r="H89" s="59"/>
    </row>
    <row r="90" spans="1:8" x14ac:dyDescent="0.25">
      <c r="A90" s="321"/>
      <c r="B90" s="244" t="s">
        <v>174</v>
      </c>
      <c r="C90" s="245"/>
      <c r="D90" s="246"/>
      <c r="E90" s="17" t="s">
        <v>138</v>
      </c>
      <c r="F90" s="58"/>
      <c r="G90" s="158">
        <v>0</v>
      </c>
      <c r="H90" s="59"/>
    </row>
    <row r="91" spans="1:8" ht="15.75" customHeight="1" x14ac:dyDescent="0.25">
      <c r="A91" s="317">
        <f t="shared" si="0"/>
        <v>29</v>
      </c>
      <c r="B91" s="241" t="s">
        <v>250</v>
      </c>
      <c r="C91" s="242"/>
      <c r="D91" s="243"/>
      <c r="E91" s="18" t="s">
        <v>137</v>
      </c>
      <c r="F91" s="58"/>
      <c r="G91" s="151"/>
      <c r="H91" s="59"/>
    </row>
    <row r="92" spans="1:8" x14ac:dyDescent="0.25">
      <c r="A92" s="321"/>
      <c r="B92" s="244" t="s">
        <v>251</v>
      </c>
      <c r="C92" s="245"/>
      <c r="D92" s="246"/>
      <c r="E92" s="17" t="s">
        <v>138</v>
      </c>
      <c r="F92" s="58"/>
      <c r="G92" s="158">
        <v>0</v>
      </c>
      <c r="H92" s="59"/>
    </row>
    <row r="93" spans="1:8" x14ac:dyDescent="0.25">
      <c r="A93" s="322">
        <f t="shared" si="0"/>
        <v>30</v>
      </c>
      <c r="B93" s="238" t="s">
        <v>252</v>
      </c>
      <c r="C93" s="239"/>
      <c r="D93" s="240"/>
      <c r="E93" s="19" t="s">
        <v>137</v>
      </c>
      <c r="F93" s="58"/>
      <c r="G93" s="151"/>
      <c r="H93" s="59"/>
    </row>
    <row r="94" spans="1:8" x14ac:dyDescent="0.25">
      <c r="A94" s="302"/>
      <c r="B94" s="238" t="s">
        <v>253</v>
      </c>
      <c r="C94" s="239"/>
      <c r="D94" s="240"/>
      <c r="E94" s="19" t="s">
        <v>138</v>
      </c>
      <c r="F94" s="58"/>
      <c r="G94" s="158">
        <v>0</v>
      </c>
      <c r="H94" s="59"/>
    </row>
    <row r="95" spans="1:8" x14ac:dyDescent="0.25">
      <c r="A95" s="320">
        <f t="shared" si="0"/>
        <v>31</v>
      </c>
      <c r="B95" s="331" t="s">
        <v>63</v>
      </c>
      <c r="C95" s="332"/>
      <c r="D95" s="370"/>
      <c r="E95" s="19" t="s">
        <v>137</v>
      </c>
      <c r="F95" s="58"/>
      <c r="G95" s="151"/>
      <c r="H95" s="59"/>
    </row>
    <row r="96" spans="1:8" x14ac:dyDescent="0.25">
      <c r="A96" s="321"/>
      <c r="B96" s="333" t="s">
        <v>64</v>
      </c>
      <c r="C96" s="334"/>
      <c r="D96" s="335"/>
      <c r="E96" s="20" t="s">
        <v>138</v>
      </c>
      <c r="F96" s="51"/>
      <c r="G96" s="156">
        <v>0</v>
      </c>
      <c r="H96" s="59"/>
    </row>
    <row r="97" spans="1:8" x14ac:dyDescent="0.25">
      <c r="A97" s="320">
        <f t="shared" si="0"/>
        <v>32</v>
      </c>
      <c r="B97" s="331" t="s">
        <v>65</v>
      </c>
      <c r="C97" s="332"/>
      <c r="D97" s="370"/>
      <c r="E97" s="19" t="s">
        <v>137</v>
      </c>
      <c r="F97" s="58"/>
      <c r="G97" s="151"/>
      <c r="H97" s="59"/>
    </row>
    <row r="98" spans="1:8" x14ac:dyDescent="0.25">
      <c r="A98" s="321"/>
      <c r="B98" s="333" t="s">
        <v>66</v>
      </c>
      <c r="C98" s="334"/>
      <c r="D98" s="335"/>
      <c r="E98" s="20" t="s">
        <v>138</v>
      </c>
      <c r="F98" s="51"/>
      <c r="G98" s="156">
        <v>0</v>
      </c>
      <c r="H98" s="59"/>
    </row>
    <row r="99" spans="1:8" ht="30.75" customHeight="1" x14ac:dyDescent="0.25">
      <c r="A99" s="320">
        <f t="shared" si="0"/>
        <v>33</v>
      </c>
      <c r="B99" s="328" t="s">
        <v>67</v>
      </c>
      <c r="C99" s="329"/>
      <c r="D99" s="330"/>
      <c r="E99" s="19" t="s">
        <v>137</v>
      </c>
      <c r="F99" s="58"/>
      <c r="G99" s="151"/>
      <c r="H99" s="59"/>
    </row>
    <row r="100" spans="1:8" ht="47.25" customHeight="1" x14ac:dyDescent="0.25">
      <c r="A100" s="321"/>
      <c r="B100" s="427" t="s">
        <v>68</v>
      </c>
      <c r="C100" s="428"/>
      <c r="D100" s="429"/>
      <c r="E100" s="20" t="s">
        <v>138</v>
      </c>
      <c r="F100" s="51"/>
      <c r="G100" s="156">
        <v>0</v>
      </c>
      <c r="H100" s="59"/>
    </row>
    <row r="101" spans="1:8" x14ac:dyDescent="0.25">
      <c r="A101" s="320">
        <f t="shared" si="0"/>
        <v>34</v>
      </c>
      <c r="B101" s="331" t="s">
        <v>69</v>
      </c>
      <c r="C101" s="332"/>
      <c r="D101" s="370"/>
      <c r="E101" s="19" t="s">
        <v>137</v>
      </c>
      <c r="F101" s="58"/>
      <c r="G101" s="151"/>
      <c r="H101" s="59"/>
    </row>
    <row r="102" spans="1:8" x14ac:dyDescent="0.25">
      <c r="A102" s="321"/>
      <c r="B102" s="333" t="s">
        <v>70</v>
      </c>
      <c r="C102" s="334"/>
      <c r="D102" s="335"/>
      <c r="E102" s="20" t="s">
        <v>138</v>
      </c>
      <c r="F102" s="51"/>
      <c r="G102" s="156">
        <v>0</v>
      </c>
      <c r="H102" s="59"/>
    </row>
    <row r="103" spans="1:8" x14ac:dyDescent="0.25">
      <c r="A103" s="320">
        <f t="shared" si="0"/>
        <v>35</v>
      </c>
      <c r="B103" s="331" t="s">
        <v>71</v>
      </c>
      <c r="C103" s="332"/>
      <c r="D103" s="370"/>
      <c r="E103" s="19" t="s">
        <v>137</v>
      </c>
      <c r="F103" s="58"/>
      <c r="G103" s="151"/>
      <c r="H103" s="59"/>
    </row>
    <row r="104" spans="1:8" ht="15.75" thickBot="1" x14ac:dyDescent="0.3">
      <c r="A104" s="321"/>
      <c r="B104" s="333" t="s">
        <v>145</v>
      </c>
      <c r="C104" s="334"/>
      <c r="D104" s="335"/>
      <c r="E104" s="21" t="s">
        <v>138</v>
      </c>
      <c r="F104" s="51"/>
      <c r="G104" s="156">
        <v>0</v>
      </c>
      <c r="H104" s="53"/>
    </row>
    <row r="105" spans="1:8" x14ac:dyDescent="0.25">
      <c r="A105" s="317">
        <v>36</v>
      </c>
      <c r="B105" s="367" t="s">
        <v>72</v>
      </c>
      <c r="C105" s="368"/>
      <c r="D105" s="369"/>
      <c r="E105" s="24" t="s">
        <v>137</v>
      </c>
      <c r="F105" s="57"/>
      <c r="G105" s="151"/>
      <c r="H105" s="56"/>
    </row>
    <row r="106" spans="1:8" x14ac:dyDescent="0.25">
      <c r="A106" s="320"/>
      <c r="B106" s="358" t="s">
        <v>73</v>
      </c>
      <c r="C106" s="359"/>
      <c r="D106" s="360"/>
      <c r="E106" s="22"/>
      <c r="F106" s="75"/>
      <c r="G106" s="152"/>
      <c r="H106" s="63"/>
    </row>
    <row r="107" spans="1:8" x14ac:dyDescent="0.25">
      <c r="A107" s="320"/>
      <c r="B107" s="358" t="s">
        <v>74</v>
      </c>
      <c r="C107" s="359"/>
      <c r="D107" s="360"/>
      <c r="E107" s="22" t="s">
        <v>138</v>
      </c>
      <c r="F107" s="51"/>
      <c r="G107" s="156">
        <v>0</v>
      </c>
      <c r="H107" s="53"/>
    </row>
    <row r="108" spans="1:8" x14ac:dyDescent="0.25">
      <c r="A108" s="320"/>
      <c r="B108" s="358" t="s">
        <v>75</v>
      </c>
      <c r="C108" s="359"/>
      <c r="D108" s="360"/>
      <c r="E108" s="22" t="s">
        <v>138</v>
      </c>
      <c r="F108" s="51"/>
      <c r="G108" s="156">
        <v>0</v>
      </c>
      <c r="H108" s="53"/>
    </row>
    <row r="109" spans="1:8" x14ac:dyDescent="0.25">
      <c r="A109" s="320"/>
      <c r="B109" s="358" t="s">
        <v>76</v>
      </c>
      <c r="C109" s="359"/>
      <c r="D109" s="360"/>
      <c r="E109" s="22" t="s">
        <v>138</v>
      </c>
      <c r="F109" s="51"/>
      <c r="G109" s="156">
        <v>0</v>
      </c>
      <c r="H109" s="53"/>
    </row>
    <row r="110" spans="1:8" x14ac:dyDescent="0.25">
      <c r="A110" s="320"/>
      <c r="B110" s="358" t="s">
        <v>77</v>
      </c>
      <c r="C110" s="359"/>
      <c r="D110" s="360"/>
      <c r="E110" s="22" t="s">
        <v>138</v>
      </c>
      <c r="F110" s="51"/>
      <c r="G110" s="156">
        <v>0</v>
      </c>
      <c r="H110" s="53"/>
    </row>
    <row r="111" spans="1:8" x14ac:dyDescent="0.25">
      <c r="A111" s="321"/>
      <c r="B111" s="364" t="s">
        <v>78</v>
      </c>
      <c r="C111" s="365"/>
      <c r="D111" s="366"/>
      <c r="E111" s="22" t="s">
        <v>138</v>
      </c>
      <c r="F111" s="76"/>
      <c r="G111" s="158">
        <v>0</v>
      </c>
      <c r="H111" s="59"/>
    </row>
    <row r="112" spans="1:8" x14ac:dyDescent="0.25">
      <c r="A112" s="320">
        <v>37</v>
      </c>
      <c r="B112" s="81" t="s">
        <v>79</v>
      </c>
      <c r="C112" s="7"/>
      <c r="D112" s="82"/>
      <c r="E112" s="18" t="s">
        <v>137</v>
      </c>
      <c r="F112" s="80"/>
      <c r="G112" s="154"/>
      <c r="H112" s="223"/>
    </row>
    <row r="113" spans="1:8" x14ac:dyDescent="0.25">
      <c r="A113" s="320"/>
      <c r="B113" s="81" t="s">
        <v>80</v>
      </c>
      <c r="C113" s="7"/>
      <c r="D113" s="82"/>
      <c r="E113" s="19"/>
      <c r="F113" s="80"/>
      <c r="G113" s="156"/>
      <c r="H113" s="223"/>
    </row>
    <row r="114" spans="1:8" x14ac:dyDescent="0.25">
      <c r="A114" s="320"/>
      <c r="B114" s="358" t="s">
        <v>81</v>
      </c>
      <c r="C114" s="359"/>
      <c r="D114" s="360"/>
      <c r="E114" s="19" t="s">
        <v>138</v>
      </c>
      <c r="F114" s="51"/>
      <c r="G114" s="156">
        <v>0</v>
      </c>
      <c r="H114" s="53"/>
    </row>
    <row r="115" spans="1:8" x14ac:dyDescent="0.25">
      <c r="A115" s="321"/>
      <c r="B115" s="364" t="s">
        <v>82</v>
      </c>
      <c r="C115" s="365"/>
      <c r="D115" s="366"/>
      <c r="E115" s="19" t="s">
        <v>138</v>
      </c>
      <c r="F115" s="51"/>
      <c r="G115" s="156">
        <v>0</v>
      </c>
      <c r="H115" s="53"/>
    </row>
    <row r="116" spans="1:8" x14ac:dyDescent="0.25">
      <c r="A116" s="317">
        <v>38</v>
      </c>
      <c r="B116" s="367" t="s">
        <v>83</v>
      </c>
      <c r="C116" s="368"/>
      <c r="D116" s="369"/>
      <c r="E116" s="18" t="s">
        <v>137</v>
      </c>
      <c r="F116" s="60"/>
      <c r="G116" s="151"/>
      <c r="H116" s="56"/>
    </row>
    <row r="117" spans="1:8" x14ac:dyDescent="0.25">
      <c r="A117" s="320"/>
      <c r="B117" s="81" t="s">
        <v>84</v>
      </c>
      <c r="C117" s="7"/>
      <c r="D117" s="82"/>
      <c r="E117" s="19"/>
      <c r="F117" s="75"/>
      <c r="G117" s="152"/>
      <c r="H117" s="63"/>
    </row>
    <row r="118" spans="1:8" x14ac:dyDescent="0.25">
      <c r="A118" s="320"/>
      <c r="B118" s="358" t="s">
        <v>85</v>
      </c>
      <c r="C118" s="359"/>
      <c r="D118" s="360"/>
      <c r="E118" s="19" t="s">
        <v>138</v>
      </c>
      <c r="F118" s="51"/>
      <c r="G118" s="156">
        <v>0</v>
      </c>
      <c r="H118" s="53"/>
    </row>
    <row r="119" spans="1:8" x14ac:dyDescent="0.25">
      <c r="A119" s="320"/>
      <c r="B119" s="358" t="s">
        <v>86</v>
      </c>
      <c r="C119" s="359"/>
      <c r="D119" s="360"/>
      <c r="E119" s="19" t="s">
        <v>138</v>
      </c>
      <c r="F119" s="51"/>
      <c r="G119" s="156">
        <v>0</v>
      </c>
      <c r="H119" s="53"/>
    </row>
    <row r="120" spans="1:8" x14ac:dyDescent="0.25">
      <c r="A120" s="320"/>
      <c r="B120" s="358" t="s">
        <v>87</v>
      </c>
      <c r="C120" s="359"/>
      <c r="D120" s="360"/>
      <c r="E120" s="19" t="s">
        <v>138</v>
      </c>
      <c r="F120" s="51"/>
      <c r="G120" s="156">
        <v>0</v>
      </c>
      <c r="H120" s="53"/>
    </row>
    <row r="121" spans="1:8" ht="15.75" thickBot="1" x14ac:dyDescent="0.3">
      <c r="A121" s="321"/>
      <c r="B121" s="364" t="s">
        <v>88</v>
      </c>
      <c r="C121" s="365"/>
      <c r="D121" s="366"/>
      <c r="E121" s="20" t="s">
        <v>138</v>
      </c>
      <c r="F121" s="51"/>
      <c r="G121" s="157">
        <v>0</v>
      </c>
      <c r="H121" s="53"/>
    </row>
    <row r="122" spans="1:8" x14ac:dyDescent="0.25">
      <c r="A122" s="320">
        <f>SUM(A116+1)</f>
        <v>39</v>
      </c>
      <c r="B122" s="358" t="s">
        <v>89</v>
      </c>
      <c r="C122" s="359"/>
      <c r="D122" s="360"/>
      <c r="E122" s="19" t="s">
        <v>137</v>
      </c>
      <c r="F122" s="75"/>
      <c r="G122" s="152"/>
      <c r="H122" s="63"/>
    </row>
    <row r="123" spans="1:8" x14ac:dyDescent="0.25">
      <c r="A123" s="320"/>
      <c r="B123" s="358" t="s">
        <v>90</v>
      </c>
      <c r="C123" s="359"/>
      <c r="D123" s="360"/>
      <c r="E123" s="19"/>
      <c r="F123" s="75"/>
      <c r="G123" s="152"/>
      <c r="H123" s="63"/>
    </row>
    <row r="124" spans="1:8" x14ac:dyDescent="0.25">
      <c r="A124" s="320"/>
      <c r="B124" s="415" t="s">
        <v>151</v>
      </c>
      <c r="C124" s="416"/>
      <c r="D124" s="417"/>
      <c r="E124" s="19" t="s">
        <v>138</v>
      </c>
      <c r="F124" s="51"/>
      <c r="G124" s="156">
        <v>0</v>
      </c>
      <c r="H124" s="72"/>
    </row>
    <row r="125" spans="1:8" x14ac:dyDescent="0.25">
      <c r="A125" s="320"/>
      <c r="B125" s="358" t="s">
        <v>152</v>
      </c>
      <c r="C125" s="359"/>
      <c r="D125" s="360"/>
      <c r="E125" s="19" t="s">
        <v>138</v>
      </c>
      <c r="F125" s="51"/>
      <c r="G125" s="156">
        <v>0</v>
      </c>
      <c r="H125" s="53"/>
    </row>
    <row r="126" spans="1:8" ht="15" customHeight="1" x14ac:dyDescent="0.25">
      <c r="A126" s="320"/>
      <c r="B126" s="358" t="s">
        <v>153</v>
      </c>
      <c r="C126" s="359"/>
      <c r="D126" s="360"/>
      <c r="E126" s="19" t="s">
        <v>138</v>
      </c>
      <c r="F126" s="51"/>
      <c r="G126" s="156">
        <v>0</v>
      </c>
      <c r="H126" s="53"/>
    </row>
    <row r="127" spans="1:8" ht="16.5" customHeight="1" x14ac:dyDescent="0.25">
      <c r="A127" s="320"/>
      <c r="B127" s="358" t="s">
        <v>154</v>
      </c>
      <c r="C127" s="359"/>
      <c r="D127" s="360"/>
      <c r="E127" s="19" t="s">
        <v>138</v>
      </c>
      <c r="F127" s="51"/>
      <c r="G127" s="156">
        <v>0</v>
      </c>
      <c r="H127" s="53"/>
    </row>
    <row r="128" spans="1:8" ht="16.5" customHeight="1" x14ac:dyDescent="0.25">
      <c r="A128" s="320"/>
      <c r="B128" s="358" t="s">
        <v>155</v>
      </c>
      <c r="C128" s="359"/>
      <c r="D128" s="360"/>
      <c r="E128" s="19" t="s">
        <v>138</v>
      </c>
      <c r="F128" s="51"/>
      <c r="G128" s="156">
        <v>0</v>
      </c>
      <c r="H128" s="53"/>
    </row>
    <row r="129" spans="1:8" ht="15" customHeight="1" x14ac:dyDescent="0.25">
      <c r="A129" s="320"/>
      <c r="B129" s="358" t="s">
        <v>91</v>
      </c>
      <c r="C129" s="359"/>
      <c r="D129" s="360"/>
      <c r="E129" s="19" t="s">
        <v>138</v>
      </c>
      <c r="F129" s="51"/>
      <c r="G129" s="156">
        <v>0</v>
      </c>
      <c r="H129" s="53"/>
    </row>
    <row r="130" spans="1:8" ht="18.75" customHeight="1" x14ac:dyDescent="0.25">
      <c r="A130" s="320"/>
      <c r="B130" s="358" t="s">
        <v>92</v>
      </c>
      <c r="C130" s="359"/>
      <c r="D130" s="360"/>
      <c r="E130" s="19" t="s">
        <v>138</v>
      </c>
      <c r="F130" s="51"/>
      <c r="G130" s="156">
        <v>0</v>
      </c>
      <c r="H130" s="53"/>
    </row>
    <row r="131" spans="1:8" ht="17.25" customHeight="1" x14ac:dyDescent="0.25">
      <c r="A131" s="320"/>
      <c r="B131" s="358" t="s">
        <v>93</v>
      </c>
      <c r="C131" s="359"/>
      <c r="D131" s="360"/>
      <c r="E131" s="19" t="s">
        <v>138</v>
      </c>
      <c r="F131" s="51"/>
      <c r="G131" s="156">
        <v>0</v>
      </c>
      <c r="H131" s="53"/>
    </row>
    <row r="132" spans="1:8" ht="15" customHeight="1" x14ac:dyDescent="0.25">
      <c r="A132" s="320"/>
      <c r="B132" s="358" t="s">
        <v>94</v>
      </c>
      <c r="C132" s="359"/>
      <c r="D132" s="360"/>
      <c r="E132" s="19" t="s">
        <v>138</v>
      </c>
      <c r="F132" s="51"/>
      <c r="G132" s="156">
        <v>0</v>
      </c>
      <c r="H132" s="53"/>
    </row>
    <row r="133" spans="1:8" ht="15" customHeight="1" x14ac:dyDescent="0.25">
      <c r="A133" s="320"/>
      <c r="B133" s="358" t="s">
        <v>95</v>
      </c>
      <c r="C133" s="359"/>
      <c r="D133" s="360"/>
      <c r="E133" s="19" t="s">
        <v>138</v>
      </c>
      <c r="F133" s="51"/>
      <c r="G133" s="156">
        <v>0</v>
      </c>
      <c r="H133" s="53"/>
    </row>
    <row r="134" spans="1:8" ht="15" customHeight="1" x14ac:dyDescent="0.25">
      <c r="A134" s="320"/>
      <c r="B134" s="358" t="s">
        <v>96</v>
      </c>
      <c r="C134" s="359"/>
      <c r="D134" s="360"/>
      <c r="E134" s="19" t="s">
        <v>138</v>
      </c>
      <c r="F134" s="51"/>
      <c r="G134" s="156">
        <v>0</v>
      </c>
      <c r="H134" s="53"/>
    </row>
    <row r="135" spans="1:8" ht="15" customHeight="1" x14ac:dyDescent="0.25">
      <c r="A135" s="320"/>
      <c r="B135" s="291" t="s">
        <v>97</v>
      </c>
      <c r="C135" s="292"/>
      <c r="D135" s="293"/>
      <c r="E135" s="19" t="s">
        <v>138</v>
      </c>
      <c r="F135" s="51"/>
      <c r="G135" s="156">
        <v>0</v>
      </c>
      <c r="H135" s="53"/>
    </row>
    <row r="136" spans="1:8" ht="15" customHeight="1" x14ac:dyDescent="0.25">
      <c r="A136" s="320"/>
      <c r="B136" s="291" t="s">
        <v>161</v>
      </c>
      <c r="C136" s="292"/>
      <c r="D136" s="293"/>
      <c r="E136" s="19" t="s">
        <v>138</v>
      </c>
      <c r="F136" s="51"/>
      <c r="G136" s="156">
        <v>0</v>
      </c>
      <c r="H136" s="53"/>
    </row>
    <row r="137" spans="1:8" ht="15" customHeight="1" x14ac:dyDescent="0.25">
      <c r="A137" s="320"/>
      <c r="B137" s="291" t="s">
        <v>97</v>
      </c>
      <c r="C137" s="292"/>
      <c r="D137" s="293"/>
      <c r="E137" s="19" t="s">
        <v>138</v>
      </c>
      <c r="F137" s="51"/>
      <c r="G137" s="156">
        <v>0</v>
      </c>
      <c r="H137" s="53"/>
    </row>
    <row r="138" spans="1:8" ht="15.75" customHeight="1" x14ac:dyDescent="0.25">
      <c r="A138" s="320"/>
      <c r="B138" s="291" t="s">
        <v>98</v>
      </c>
      <c r="C138" s="292"/>
      <c r="D138" s="293"/>
      <c r="E138" s="19" t="s">
        <v>138</v>
      </c>
      <c r="F138" s="51"/>
      <c r="G138" s="156">
        <v>0</v>
      </c>
      <c r="H138" s="53"/>
    </row>
    <row r="139" spans="1:8" x14ac:dyDescent="0.25">
      <c r="A139" s="321"/>
      <c r="B139" s="406" t="s">
        <v>99</v>
      </c>
      <c r="C139" s="407"/>
      <c r="D139" s="408"/>
      <c r="E139" s="25" t="s">
        <v>138</v>
      </c>
      <c r="F139" s="51"/>
      <c r="G139" s="156">
        <v>0</v>
      </c>
      <c r="H139" s="53"/>
    </row>
    <row r="140" spans="1:8" s="2" customFormat="1" ht="22.5" customHeight="1" x14ac:dyDescent="0.25">
      <c r="A140" s="320">
        <v>40</v>
      </c>
      <c r="B140" s="409" t="s">
        <v>100</v>
      </c>
      <c r="C140" s="410"/>
      <c r="D140" s="411"/>
      <c r="E140" s="247" t="s">
        <v>137</v>
      </c>
      <c r="F140" s="75"/>
      <c r="G140" s="155"/>
      <c r="H140" s="63"/>
    </row>
    <row r="141" spans="1:8" s="2" customFormat="1" ht="33" customHeight="1" x14ac:dyDescent="0.25">
      <c r="A141" s="321"/>
      <c r="B141" s="412" t="s">
        <v>101</v>
      </c>
      <c r="C141" s="413"/>
      <c r="D141" s="414"/>
      <c r="E141" s="247" t="s">
        <v>138</v>
      </c>
      <c r="F141" s="51"/>
      <c r="G141" s="156">
        <v>0</v>
      </c>
      <c r="H141" s="53"/>
    </row>
    <row r="142" spans="1:8" s="2" customFormat="1" ht="29.25" customHeight="1" x14ac:dyDescent="0.25">
      <c r="A142" s="317">
        <f>SUM(A140+1)</f>
        <v>41</v>
      </c>
      <c r="B142" s="328" t="s">
        <v>156</v>
      </c>
      <c r="C142" s="329"/>
      <c r="D142" s="330"/>
      <c r="E142" s="23" t="s">
        <v>140</v>
      </c>
      <c r="F142" s="84"/>
      <c r="G142" s="151"/>
      <c r="H142" s="85"/>
    </row>
    <row r="143" spans="1:8" s="2" customFormat="1" ht="19.5" customHeight="1" x14ac:dyDescent="0.25">
      <c r="A143" s="321"/>
      <c r="B143" s="295" t="s">
        <v>157</v>
      </c>
      <c r="C143" s="296"/>
      <c r="D143" s="297"/>
      <c r="E143" s="20" t="s">
        <v>140</v>
      </c>
      <c r="F143" s="51"/>
      <c r="G143" s="156">
        <v>0</v>
      </c>
      <c r="H143" s="53"/>
    </row>
    <row r="144" spans="1:8" s="2" customFormat="1" ht="30" customHeight="1" x14ac:dyDescent="0.25">
      <c r="A144" s="317">
        <f>SUM(A142+1)</f>
        <v>42</v>
      </c>
      <c r="B144" s="328" t="s">
        <v>158</v>
      </c>
      <c r="C144" s="329"/>
      <c r="D144" s="330"/>
      <c r="E144" s="23" t="s">
        <v>140</v>
      </c>
      <c r="F144" s="84"/>
      <c r="G144" s="151"/>
      <c r="H144" s="56"/>
    </row>
    <row r="145" spans="1:246" s="2" customFormat="1" ht="19.5" customHeight="1" x14ac:dyDescent="0.25">
      <c r="A145" s="321"/>
      <c r="B145" s="295" t="s">
        <v>159</v>
      </c>
      <c r="C145" s="296"/>
      <c r="D145" s="297"/>
      <c r="E145" s="20" t="s">
        <v>140</v>
      </c>
      <c r="F145" s="51"/>
      <c r="G145" s="156">
        <v>0</v>
      </c>
      <c r="H145" s="53"/>
    </row>
    <row r="146" spans="1:246" s="2" customFormat="1" x14ac:dyDescent="0.25">
      <c r="A146" s="317">
        <f>SUM(A144+1)</f>
        <v>43</v>
      </c>
      <c r="B146" s="86" t="s">
        <v>243</v>
      </c>
      <c r="C146" s="86"/>
      <c r="D146" s="87"/>
      <c r="E146" s="23" t="s">
        <v>141</v>
      </c>
      <c r="F146" s="84"/>
      <c r="G146" s="151"/>
      <c r="H146" s="56"/>
    </row>
    <row r="147" spans="1:246" s="2" customFormat="1" x14ac:dyDescent="0.25">
      <c r="A147" s="321"/>
      <c r="B147" s="193" t="s">
        <v>244</v>
      </c>
      <c r="C147" s="7"/>
      <c r="D147" s="82"/>
      <c r="E147" s="22" t="s">
        <v>141</v>
      </c>
      <c r="F147" s="51"/>
      <c r="G147" s="156">
        <v>0</v>
      </c>
      <c r="H147" s="53"/>
    </row>
    <row r="148" spans="1:246" s="2" customFormat="1" ht="15.75" customHeight="1" x14ac:dyDescent="0.25">
      <c r="A148" s="286">
        <f>SUM(A146+1)</f>
        <v>44</v>
      </c>
      <c r="B148" s="194" t="s">
        <v>192</v>
      </c>
      <c r="C148" s="86"/>
      <c r="D148" s="86"/>
      <c r="E148" s="23" t="s">
        <v>273</v>
      </c>
      <c r="F148" s="195"/>
      <c r="G148" s="154"/>
      <c r="H148" s="53"/>
    </row>
    <row r="149" spans="1:246" s="2" customFormat="1" ht="18" customHeight="1" x14ac:dyDescent="0.25">
      <c r="A149" s="287"/>
      <c r="B149" s="193" t="s">
        <v>163</v>
      </c>
      <c r="C149" s="7"/>
      <c r="D149" s="7"/>
      <c r="E149" s="20" t="s">
        <v>166</v>
      </c>
      <c r="F149" s="195"/>
      <c r="G149" s="156">
        <v>0</v>
      </c>
      <c r="H149" s="53"/>
    </row>
    <row r="150" spans="1:246" s="2" customFormat="1" ht="27" customHeight="1" x14ac:dyDescent="0.25">
      <c r="A150" s="342">
        <f>SUM(A148+1)</f>
        <v>45</v>
      </c>
      <c r="B150" s="331" t="s">
        <v>254</v>
      </c>
      <c r="C150" s="332"/>
      <c r="D150" s="332"/>
      <c r="E150" s="22" t="s">
        <v>141</v>
      </c>
      <c r="F150" s="195"/>
      <c r="G150" s="154"/>
      <c r="H150" s="53"/>
    </row>
    <row r="151" spans="1:246" s="2" customFormat="1" ht="27" customHeight="1" x14ac:dyDescent="0.25">
      <c r="A151" s="323"/>
      <c r="B151" s="333" t="s">
        <v>255</v>
      </c>
      <c r="C151" s="334"/>
      <c r="D151" s="335"/>
      <c r="E151" s="22" t="s">
        <v>141</v>
      </c>
      <c r="F151" s="196"/>
      <c r="G151" s="158">
        <v>0</v>
      </c>
      <c r="H151" s="59"/>
      <c r="I151" s="221"/>
    </row>
    <row r="152" spans="1:246" s="2" customFormat="1" ht="31.5" customHeight="1" x14ac:dyDescent="0.25">
      <c r="A152" s="346">
        <f>SUM(A150+1)</f>
        <v>46</v>
      </c>
      <c r="B152" s="328" t="s">
        <v>196</v>
      </c>
      <c r="C152" s="345"/>
      <c r="D152" s="345"/>
      <c r="E152" s="23" t="s">
        <v>193</v>
      </c>
      <c r="F152" s="51"/>
      <c r="G152" s="151"/>
      <c r="H152" s="59"/>
    </row>
    <row r="153" spans="1:246" s="2" customFormat="1" ht="30.75" customHeight="1" thickBot="1" x14ac:dyDescent="0.3">
      <c r="A153" s="347"/>
      <c r="B153" s="311" t="s">
        <v>271</v>
      </c>
      <c r="C153" s="312"/>
      <c r="D153" s="312"/>
      <c r="E153" s="20" t="s">
        <v>194</v>
      </c>
      <c r="F153" s="88"/>
      <c r="G153" s="159">
        <v>0</v>
      </c>
      <c r="H153" s="224"/>
    </row>
    <row r="154" spans="1:246" s="2" customFormat="1" ht="16.5" customHeight="1" thickBot="1" x14ac:dyDescent="0.3">
      <c r="A154" s="90"/>
      <c r="B154" s="7"/>
      <c r="C154" s="7"/>
      <c r="D154" s="7"/>
      <c r="E154" s="215"/>
      <c r="F154" s="7"/>
      <c r="G154" s="91"/>
      <c r="H154" s="142"/>
    </row>
    <row r="155" spans="1:246" s="2" customFormat="1" ht="14.25" customHeight="1" thickBot="1" x14ac:dyDescent="0.3">
      <c r="A155" s="143"/>
      <c r="B155" s="144"/>
      <c r="C155" s="144"/>
      <c r="D155" s="144"/>
      <c r="E155" s="145"/>
      <c r="F155" s="144"/>
      <c r="G155" s="146"/>
      <c r="H155" s="147"/>
    </row>
    <row r="156" spans="1:246" s="2" customFormat="1" x14ac:dyDescent="0.25">
      <c r="A156" s="90"/>
      <c r="B156" s="7"/>
      <c r="C156" s="7"/>
      <c r="D156" s="7"/>
      <c r="E156" s="215"/>
      <c r="F156" s="7"/>
      <c r="G156" s="91"/>
      <c r="H156" s="92"/>
    </row>
    <row r="157" spans="1:246" s="2" customFormat="1" x14ac:dyDescent="0.25">
      <c r="A157" s="90"/>
      <c r="B157" s="7"/>
      <c r="C157" s="7"/>
      <c r="D157" s="7"/>
      <c r="E157" s="215"/>
      <c r="F157" s="7"/>
      <c r="G157" s="91"/>
      <c r="H157" s="92"/>
    </row>
    <row r="158" spans="1:246" s="2" customFormat="1" x14ac:dyDescent="0.25">
      <c r="A158" s="39"/>
      <c r="B158" s="7"/>
      <c r="C158" s="7"/>
      <c r="D158" s="7"/>
      <c r="E158" s="215"/>
      <c r="F158" s="7"/>
      <c r="G158" s="91"/>
      <c r="H158" s="40"/>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row>
    <row r="159" spans="1:246" s="2" customFormat="1" x14ac:dyDescent="0.25">
      <c r="A159" s="39"/>
      <c r="B159" s="7"/>
      <c r="C159" s="7"/>
      <c r="D159" s="7"/>
      <c r="E159" s="215"/>
      <c r="F159" s="7"/>
      <c r="G159" s="91"/>
      <c r="H159" s="40"/>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row>
    <row r="160" spans="1:246" s="2" customFormat="1" x14ac:dyDescent="0.25">
      <c r="A160" s="39"/>
      <c r="B160" s="7"/>
      <c r="C160" s="7"/>
      <c r="D160" s="7"/>
      <c r="E160" s="215"/>
      <c r="F160" s="7"/>
      <c r="G160" s="91"/>
      <c r="H160" s="40"/>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row>
    <row r="161" spans="1:246" s="2" customFormat="1" x14ac:dyDescent="0.25">
      <c r="A161" s="39"/>
      <c r="B161" s="7"/>
      <c r="C161" s="7"/>
      <c r="D161" s="7"/>
      <c r="E161" s="215"/>
      <c r="F161" s="7"/>
      <c r="G161" s="91"/>
      <c r="H161" s="40"/>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row>
    <row r="162" spans="1:246" s="2" customFormat="1" x14ac:dyDescent="0.25">
      <c r="A162" s="39"/>
      <c r="B162" s="7"/>
      <c r="C162" s="7"/>
      <c r="D162" s="7"/>
      <c r="E162" s="215"/>
      <c r="F162" s="7"/>
      <c r="G162" s="91"/>
      <c r="H162" s="40"/>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row>
    <row r="163" spans="1:246" s="2" customFormat="1" x14ac:dyDescent="0.25">
      <c r="A163" s="39"/>
      <c r="B163" s="7"/>
      <c r="C163" s="7"/>
      <c r="D163" s="7"/>
      <c r="E163" s="215"/>
      <c r="F163" s="7"/>
      <c r="G163" s="91"/>
      <c r="H163" s="40"/>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row>
    <row r="164" spans="1:246" s="2" customFormat="1" ht="4.5" customHeight="1" thickBot="1" x14ac:dyDescent="0.3">
      <c r="A164" s="90"/>
      <c r="B164" s="7"/>
      <c r="C164" s="7"/>
      <c r="D164" s="7"/>
      <c r="E164" s="222"/>
      <c r="F164" s="7"/>
      <c r="G164" s="91"/>
      <c r="H164" s="92"/>
    </row>
    <row r="165" spans="1:246" ht="15.75" thickBot="1" x14ac:dyDescent="0.3">
      <c r="A165" s="95"/>
      <c r="B165" s="4"/>
      <c r="C165" s="4"/>
      <c r="D165" s="4"/>
      <c r="E165" s="10"/>
      <c r="F165" s="4"/>
      <c r="G165" s="96"/>
      <c r="H165" s="12"/>
    </row>
    <row r="166" spans="1:246" ht="35.25" customHeight="1" thickBot="1" x14ac:dyDescent="0.3">
      <c r="A166" s="336" t="s">
        <v>204</v>
      </c>
      <c r="B166" s="337"/>
      <c r="C166" s="337"/>
      <c r="D166" s="337"/>
      <c r="E166" s="337"/>
      <c r="F166" s="337"/>
      <c r="G166" s="337">
        <v>0</v>
      </c>
      <c r="H166" s="338"/>
    </row>
    <row r="167" spans="1:246" ht="15.75" thickBot="1" x14ac:dyDescent="0.3">
      <c r="A167" s="39"/>
      <c r="B167" s="6"/>
      <c r="C167" s="6"/>
      <c r="D167" s="6"/>
      <c r="E167" s="29"/>
      <c r="F167" s="6"/>
      <c r="G167" s="97"/>
      <c r="H167" s="40"/>
    </row>
    <row r="168" spans="1:246" ht="15.75" thickBot="1" x14ac:dyDescent="0.3">
      <c r="A168" s="339"/>
      <c r="B168" s="340"/>
      <c r="C168" s="340"/>
      <c r="D168" s="341"/>
      <c r="E168" s="217"/>
      <c r="F168" s="218"/>
      <c r="G168" s="219"/>
      <c r="H168" s="41"/>
    </row>
    <row r="169" spans="1:246" ht="15.75" thickBot="1" x14ac:dyDescent="0.3">
      <c r="A169" s="348"/>
      <c r="B169" s="349"/>
      <c r="C169" s="349"/>
      <c r="D169" s="350"/>
      <c r="E169" s="351"/>
      <c r="F169" s="352"/>
      <c r="G169" s="343"/>
      <c r="H169" s="344"/>
    </row>
    <row r="170" spans="1:246" ht="15.75" thickBot="1" x14ac:dyDescent="0.3">
      <c r="A170" s="42" t="s">
        <v>0</v>
      </c>
      <c r="B170" s="361" t="s">
        <v>1</v>
      </c>
      <c r="C170" s="362"/>
      <c r="D170" s="363"/>
      <c r="E170" s="19"/>
      <c r="F170" s="43"/>
      <c r="G170" s="98"/>
      <c r="H170" s="44"/>
    </row>
    <row r="171" spans="1:246" ht="15.75" thickBot="1" x14ac:dyDescent="0.3">
      <c r="A171" s="216" t="s">
        <v>2</v>
      </c>
      <c r="B171" s="355" t="s">
        <v>3</v>
      </c>
      <c r="C171" s="356"/>
      <c r="D171" s="357"/>
      <c r="E171" s="234"/>
      <c r="F171" s="214"/>
      <c r="G171" s="100"/>
      <c r="H171" s="47"/>
    </row>
    <row r="172" spans="1:246" ht="31.5" customHeight="1" x14ac:dyDescent="0.25">
      <c r="A172" s="277">
        <v>1</v>
      </c>
      <c r="B172" s="288" t="s">
        <v>104</v>
      </c>
      <c r="C172" s="289"/>
      <c r="D172" s="290"/>
      <c r="E172" s="266" t="s">
        <v>139</v>
      </c>
      <c r="F172" s="101"/>
      <c r="G172" s="160"/>
      <c r="H172" s="268"/>
    </row>
    <row r="173" spans="1:246" ht="36" customHeight="1" thickBot="1" x14ac:dyDescent="0.3">
      <c r="A173" s="278"/>
      <c r="B173" s="279" t="s">
        <v>105</v>
      </c>
      <c r="C173" s="280"/>
      <c r="D173" s="281"/>
      <c r="E173" s="269" t="s">
        <v>139</v>
      </c>
      <c r="F173" s="64"/>
      <c r="G173" s="161">
        <v>0</v>
      </c>
      <c r="H173" s="66"/>
    </row>
    <row r="174" spans="1:246" x14ac:dyDescent="0.25">
      <c r="A174" s="277">
        <v>2</v>
      </c>
      <c r="B174" s="282" t="s">
        <v>106</v>
      </c>
      <c r="C174" s="283"/>
      <c r="D174" s="284"/>
      <c r="E174" s="266" t="s">
        <v>138</v>
      </c>
      <c r="F174" s="101"/>
      <c r="G174" s="162"/>
      <c r="H174" s="50"/>
    </row>
    <row r="175" spans="1:246" ht="15.75" thickBot="1" x14ac:dyDescent="0.3">
      <c r="A175" s="278"/>
      <c r="B175" s="325" t="s">
        <v>107</v>
      </c>
      <c r="C175" s="326"/>
      <c r="D175" s="327"/>
      <c r="E175" s="269" t="s">
        <v>137</v>
      </c>
      <c r="F175" s="64"/>
      <c r="G175" s="161">
        <v>0</v>
      </c>
      <c r="H175" s="66"/>
    </row>
    <row r="176" spans="1:246" ht="30" customHeight="1" x14ac:dyDescent="0.25">
      <c r="A176" s="277">
        <v>3</v>
      </c>
      <c r="B176" s="288" t="s">
        <v>108</v>
      </c>
      <c r="C176" s="289"/>
      <c r="D176" s="290"/>
      <c r="E176" s="266" t="s">
        <v>139</v>
      </c>
      <c r="F176" s="101"/>
      <c r="G176" s="162"/>
      <c r="H176" s="50"/>
    </row>
    <row r="177" spans="1:8" ht="50.25" customHeight="1" thickBot="1" x14ac:dyDescent="0.3">
      <c r="A177" s="278"/>
      <c r="B177" s="279" t="s">
        <v>109</v>
      </c>
      <c r="C177" s="280"/>
      <c r="D177" s="281"/>
      <c r="E177" s="269" t="s">
        <v>139</v>
      </c>
      <c r="F177" s="64"/>
      <c r="G177" s="161">
        <v>0</v>
      </c>
      <c r="H177" s="66"/>
    </row>
    <row r="178" spans="1:8" x14ac:dyDescent="0.25">
      <c r="A178" s="277">
        <v>4</v>
      </c>
      <c r="B178" s="282" t="s">
        <v>110</v>
      </c>
      <c r="C178" s="283"/>
      <c r="D178" s="284"/>
      <c r="E178" s="266" t="s">
        <v>137</v>
      </c>
      <c r="F178" s="101"/>
      <c r="G178" s="162"/>
      <c r="H178" s="50"/>
    </row>
    <row r="179" spans="1:8" ht="30" customHeight="1" thickBot="1" x14ac:dyDescent="0.3">
      <c r="A179" s="278"/>
      <c r="B179" s="279" t="s">
        <v>147</v>
      </c>
      <c r="C179" s="280"/>
      <c r="D179" s="281"/>
      <c r="E179" s="269" t="s">
        <v>138</v>
      </c>
      <c r="F179" s="64"/>
      <c r="G179" s="161">
        <v>0</v>
      </c>
      <c r="H179" s="66"/>
    </row>
    <row r="180" spans="1:8" x14ac:dyDescent="0.25">
      <c r="A180" s="277">
        <v>5</v>
      </c>
      <c r="B180" s="282" t="s">
        <v>111</v>
      </c>
      <c r="C180" s="283"/>
      <c r="D180" s="284"/>
      <c r="E180" s="227"/>
      <c r="F180" s="101"/>
      <c r="G180" s="162"/>
      <c r="H180" s="50"/>
    </row>
    <row r="181" spans="1:8" x14ac:dyDescent="0.25">
      <c r="A181" s="285"/>
      <c r="B181" s="291" t="s">
        <v>112</v>
      </c>
      <c r="C181" s="292"/>
      <c r="D181" s="293"/>
      <c r="E181" s="266"/>
      <c r="F181" s="80"/>
      <c r="G181" s="163"/>
      <c r="H181" s="102"/>
    </row>
    <row r="182" spans="1:8" x14ac:dyDescent="0.25">
      <c r="A182" s="285"/>
      <c r="B182" s="291" t="s">
        <v>113</v>
      </c>
      <c r="C182" s="292"/>
      <c r="D182" s="293"/>
      <c r="E182" s="266" t="s">
        <v>139</v>
      </c>
      <c r="F182" s="80"/>
      <c r="G182" s="164">
        <v>0</v>
      </c>
      <c r="H182" s="56"/>
    </row>
    <row r="183" spans="1:8" ht="14.25" customHeight="1" thickBot="1" x14ac:dyDescent="0.3">
      <c r="A183" s="278"/>
      <c r="B183" s="279" t="s">
        <v>114</v>
      </c>
      <c r="C183" s="280"/>
      <c r="D183" s="281"/>
      <c r="E183" s="269" t="s">
        <v>139</v>
      </c>
      <c r="F183" s="64"/>
      <c r="G183" s="161">
        <v>0</v>
      </c>
      <c r="H183" s="66"/>
    </row>
    <row r="184" spans="1:8" x14ac:dyDescent="0.25">
      <c r="A184" s="277">
        <v>6</v>
      </c>
      <c r="B184" s="282" t="s">
        <v>115</v>
      </c>
      <c r="C184" s="283"/>
      <c r="D184" s="284"/>
      <c r="E184" s="266" t="s">
        <v>137</v>
      </c>
      <c r="F184" s="101"/>
      <c r="G184" s="162"/>
      <c r="H184" s="50"/>
    </row>
    <row r="185" spans="1:8" ht="63.75" customHeight="1" thickBot="1" x14ac:dyDescent="0.3">
      <c r="A185" s="278"/>
      <c r="B185" s="279" t="s">
        <v>116</v>
      </c>
      <c r="C185" s="280"/>
      <c r="D185" s="281"/>
      <c r="E185" s="269" t="s">
        <v>138</v>
      </c>
      <c r="F185" s="64"/>
      <c r="G185" s="161">
        <v>0</v>
      </c>
      <c r="H185" s="66"/>
    </row>
    <row r="186" spans="1:8" ht="31.5" customHeight="1" x14ac:dyDescent="0.25">
      <c r="A186" s="277">
        <v>7</v>
      </c>
      <c r="B186" s="282" t="s">
        <v>117</v>
      </c>
      <c r="C186" s="283"/>
      <c r="D186" s="284"/>
      <c r="E186" s="266" t="s">
        <v>137</v>
      </c>
      <c r="F186" s="101"/>
      <c r="G186" s="162"/>
      <c r="H186" s="50"/>
    </row>
    <row r="187" spans="1:8" ht="36.75" customHeight="1" thickBot="1" x14ac:dyDescent="0.3">
      <c r="A187" s="278"/>
      <c r="B187" s="279" t="s">
        <v>118</v>
      </c>
      <c r="C187" s="280"/>
      <c r="D187" s="281"/>
      <c r="E187" s="269" t="s">
        <v>138</v>
      </c>
      <c r="F187" s="64"/>
      <c r="G187" s="161">
        <v>0</v>
      </c>
      <c r="H187" s="66"/>
    </row>
    <row r="188" spans="1:8" x14ac:dyDescent="0.25">
      <c r="A188" s="277">
        <v>8</v>
      </c>
      <c r="B188" s="282" t="s">
        <v>119</v>
      </c>
      <c r="C188" s="283"/>
      <c r="D188" s="284"/>
      <c r="E188" s="266" t="s">
        <v>137</v>
      </c>
      <c r="F188" s="101"/>
      <c r="G188" s="162"/>
      <c r="H188" s="50"/>
    </row>
    <row r="189" spans="1:8" ht="24.75" customHeight="1" thickBot="1" x14ac:dyDescent="0.3">
      <c r="A189" s="278"/>
      <c r="B189" s="325" t="s">
        <v>120</v>
      </c>
      <c r="C189" s="326"/>
      <c r="D189" s="327"/>
      <c r="E189" s="269" t="s">
        <v>138</v>
      </c>
      <c r="F189" s="64"/>
      <c r="G189" s="161">
        <v>0</v>
      </c>
      <c r="H189" s="66"/>
    </row>
    <row r="190" spans="1:8" ht="29.25" customHeight="1" x14ac:dyDescent="0.25">
      <c r="A190" s="277">
        <v>9</v>
      </c>
      <c r="B190" s="288" t="s">
        <v>121</v>
      </c>
      <c r="C190" s="289"/>
      <c r="D190" s="290"/>
      <c r="E190" s="266" t="s">
        <v>137</v>
      </c>
      <c r="F190" s="101"/>
      <c r="G190" s="162"/>
      <c r="H190" s="50"/>
    </row>
    <row r="191" spans="1:8" ht="38.25" customHeight="1" thickBot="1" x14ac:dyDescent="0.3">
      <c r="A191" s="278"/>
      <c r="B191" s="279" t="s">
        <v>122</v>
      </c>
      <c r="C191" s="280"/>
      <c r="D191" s="281"/>
      <c r="E191" s="269" t="s">
        <v>138</v>
      </c>
      <c r="F191" s="64"/>
      <c r="G191" s="161">
        <v>0</v>
      </c>
      <c r="H191" s="66"/>
    </row>
    <row r="192" spans="1:8" x14ac:dyDescent="0.25">
      <c r="A192" s="277">
        <v>10</v>
      </c>
      <c r="B192" s="298" t="s">
        <v>123</v>
      </c>
      <c r="C192" s="299"/>
      <c r="D192" s="300"/>
      <c r="E192" s="266" t="s">
        <v>137</v>
      </c>
      <c r="F192" s="101"/>
      <c r="G192" s="162"/>
      <c r="H192" s="50"/>
    </row>
    <row r="193" spans="1:8" ht="52.5" customHeight="1" thickBot="1" x14ac:dyDescent="0.3">
      <c r="A193" s="278"/>
      <c r="B193" s="279" t="s">
        <v>124</v>
      </c>
      <c r="C193" s="280"/>
      <c r="D193" s="281"/>
      <c r="E193" s="269" t="s">
        <v>138</v>
      </c>
      <c r="F193" s="64"/>
      <c r="G193" s="161">
        <v>0</v>
      </c>
      <c r="H193" s="66"/>
    </row>
    <row r="194" spans="1:8" x14ac:dyDescent="0.25">
      <c r="A194" s="277">
        <v>11</v>
      </c>
      <c r="B194" s="282" t="s">
        <v>125</v>
      </c>
      <c r="C194" s="283"/>
      <c r="D194" s="284"/>
      <c r="E194" s="266" t="s">
        <v>137</v>
      </c>
      <c r="F194" s="101"/>
      <c r="G194" s="162"/>
      <c r="H194" s="50"/>
    </row>
    <row r="195" spans="1:8" ht="26.25" customHeight="1" thickBot="1" x14ac:dyDescent="0.3">
      <c r="A195" s="278"/>
      <c r="B195" s="325" t="s">
        <v>126</v>
      </c>
      <c r="C195" s="326"/>
      <c r="D195" s="327"/>
      <c r="E195" s="269" t="s">
        <v>138</v>
      </c>
      <c r="F195" s="76"/>
      <c r="G195" s="197">
        <v>0</v>
      </c>
      <c r="H195" s="59"/>
    </row>
    <row r="196" spans="1:8" x14ac:dyDescent="0.25">
      <c r="A196" s="277">
        <v>12</v>
      </c>
      <c r="B196" s="282" t="s">
        <v>127</v>
      </c>
      <c r="C196" s="283"/>
      <c r="D196" s="284"/>
      <c r="E196" s="266" t="s">
        <v>137</v>
      </c>
      <c r="F196" s="201"/>
      <c r="G196" s="202"/>
      <c r="H196" s="225"/>
    </row>
    <row r="197" spans="1:8" x14ac:dyDescent="0.25">
      <c r="A197" s="285"/>
      <c r="B197" s="291" t="s">
        <v>128</v>
      </c>
      <c r="C197" s="292"/>
      <c r="D197" s="293"/>
      <c r="E197" s="266"/>
      <c r="F197" s="203"/>
      <c r="G197" s="204"/>
      <c r="H197" s="226"/>
    </row>
    <row r="198" spans="1:8" x14ac:dyDescent="0.25">
      <c r="A198" s="285"/>
      <c r="B198" s="291" t="s">
        <v>129</v>
      </c>
      <c r="C198" s="292"/>
      <c r="D198" s="293"/>
      <c r="E198" s="266" t="s">
        <v>138</v>
      </c>
      <c r="F198" s="198"/>
      <c r="G198" s="199">
        <v>0</v>
      </c>
      <c r="H198" s="200"/>
    </row>
    <row r="199" spans="1:8" ht="15.75" thickBot="1" x14ac:dyDescent="0.3">
      <c r="A199" s="278"/>
      <c r="B199" s="424" t="s">
        <v>130</v>
      </c>
      <c r="C199" s="425"/>
      <c r="D199" s="426"/>
      <c r="E199" s="269" t="s">
        <v>138</v>
      </c>
      <c r="F199" s="64"/>
      <c r="G199" s="164">
        <v>0</v>
      </c>
      <c r="H199" s="66"/>
    </row>
    <row r="200" spans="1:8" ht="30.75" customHeight="1" x14ac:dyDescent="0.25">
      <c r="A200" s="277">
        <v>13</v>
      </c>
      <c r="B200" s="288" t="s">
        <v>131</v>
      </c>
      <c r="C200" s="289"/>
      <c r="D200" s="290"/>
      <c r="E200" s="266" t="s">
        <v>198</v>
      </c>
      <c r="F200" s="101"/>
      <c r="G200" s="206"/>
      <c r="H200" s="50"/>
    </row>
    <row r="201" spans="1:8" ht="49.5" customHeight="1" thickBot="1" x14ac:dyDescent="0.3">
      <c r="A201" s="278"/>
      <c r="B201" s="279" t="s">
        <v>132</v>
      </c>
      <c r="C201" s="280"/>
      <c r="D201" s="281"/>
      <c r="E201" s="269" t="s">
        <v>272</v>
      </c>
      <c r="F201" s="64"/>
      <c r="G201" s="211">
        <v>0</v>
      </c>
      <c r="H201" s="66"/>
    </row>
    <row r="202" spans="1:8" ht="35.25" customHeight="1" x14ac:dyDescent="0.25">
      <c r="A202" s="277">
        <v>14</v>
      </c>
      <c r="B202" s="288" t="s">
        <v>133</v>
      </c>
      <c r="C202" s="289"/>
      <c r="D202" s="290"/>
      <c r="E202" s="266" t="s">
        <v>137</v>
      </c>
      <c r="F202" s="101"/>
      <c r="G202" s="162"/>
      <c r="H202" s="50"/>
    </row>
    <row r="203" spans="1:8" ht="33" customHeight="1" thickBot="1" x14ac:dyDescent="0.3">
      <c r="A203" s="285"/>
      <c r="B203" s="295" t="s">
        <v>134</v>
      </c>
      <c r="C203" s="296"/>
      <c r="D203" s="297"/>
      <c r="E203" s="269" t="s">
        <v>138</v>
      </c>
      <c r="F203" s="76"/>
      <c r="G203" s="197">
        <v>0</v>
      </c>
      <c r="H203" s="59"/>
    </row>
    <row r="204" spans="1:8" ht="24" customHeight="1" x14ac:dyDescent="0.25">
      <c r="A204" s="301">
        <v>15</v>
      </c>
      <c r="B204" s="303" t="s">
        <v>256</v>
      </c>
      <c r="C204" s="304"/>
      <c r="D204" s="304"/>
      <c r="E204" s="24" t="s">
        <v>257</v>
      </c>
      <c r="F204" s="205"/>
      <c r="G204" s="206"/>
      <c r="H204" s="207"/>
    </row>
    <row r="205" spans="1:8" ht="22.5" customHeight="1" thickBot="1" x14ac:dyDescent="0.3">
      <c r="A205" s="302"/>
      <c r="B205" s="311" t="s">
        <v>150</v>
      </c>
      <c r="C205" s="312"/>
      <c r="D205" s="312"/>
      <c r="E205" s="269" t="s">
        <v>246</v>
      </c>
      <c r="F205" s="64"/>
      <c r="G205" s="161">
        <v>0</v>
      </c>
      <c r="H205" s="66"/>
    </row>
    <row r="206" spans="1:8" ht="15.75" customHeight="1" x14ac:dyDescent="0.25">
      <c r="A206" s="305">
        <v>16</v>
      </c>
      <c r="B206" s="303" t="s">
        <v>258</v>
      </c>
      <c r="C206" s="309"/>
      <c r="D206" s="310"/>
      <c r="E206" s="24" t="s">
        <v>141</v>
      </c>
      <c r="F206" s="198"/>
      <c r="G206" s="208"/>
      <c r="H206" s="200"/>
    </row>
    <row r="207" spans="1:8" ht="18" customHeight="1" thickBot="1" x14ac:dyDescent="0.3">
      <c r="A207" s="306"/>
      <c r="B207" s="295" t="s">
        <v>195</v>
      </c>
      <c r="C207" s="307"/>
      <c r="D207" s="308"/>
      <c r="E207" s="269" t="s">
        <v>141</v>
      </c>
      <c r="F207" s="64"/>
      <c r="G207" s="161">
        <v>0</v>
      </c>
      <c r="H207" s="66"/>
    </row>
    <row r="208" spans="1:8" ht="28.5" customHeight="1" thickBot="1" x14ac:dyDescent="0.3">
      <c r="A208" s="39"/>
      <c r="B208" s="7"/>
      <c r="C208" s="7"/>
      <c r="D208" s="313"/>
      <c r="E208" s="314"/>
      <c r="F208" s="315"/>
      <c r="G208" s="316"/>
      <c r="H208" s="105"/>
    </row>
    <row r="209" spans="1:8" x14ac:dyDescent="0.25">
      <c r="A209" s="39"/>
      <c r="B209" s="7"/>
      <c r="C209" s="7"/>
      <c r="D209" s="7"/>
      <c r="E209" s="215"/>
      <c r="F209" s="7"/>
      <c r="G209" s="7"/>
      <c r="H209" s="40"/>
    </row>
    <row r="210" spans="1:8" x14ac:dyDescent="0.25">
      <c r="A210" s="39"/>
      <c r="B210" s="7"/>
      <c r="C210" s="7"/>
      <c r="D210" s="7"/>
      <c r="E210" s="38"/>
      <c r="F210" s="7"/>
      <c r="G210" s="7"/>
      <c r="H210" s="7"/>
    </row>
    <row r="211" spans="1:8" ht="12.75" customHeight="1" x14ac:dyDescent="0.25">
      <c r="A211" s="39"/>
      <c r="B211" s="6"/>
      <c r="C211" s="6"/>
      <c r="D211" s="272"/>
      <c r="E211" s="272"/>
      <c r="F211" s="272"/>
      <c r="G211" s="272"/>
      <c r="H211" s="294"/>
    </row>
    <row r="212" spans="1:8" ht="32.25" customHeight="1" thickBot="1" x14ac:dyDescent="0.3">
      <c r="A212" s="90"/>
      <c r="B212" s="6"/>
      <c r="C212" s="6"/>
      <c r="D212" s="272"/>
      <c r="E212" s="273"/>
      <c r="F212" s="273"/>
      <c r="G212" s="273"/>
      <c r="H212" s="294"/>
    </row>
    <row r="213" spans="1:8" ht="32.25" customHeight="1" x14ac:dyDescent="0.25">
      <c r="A213" s="90"/>
      <c r="B213" s="6"/>
      <c r="C213" s="6"/>
      <c r="D213" s="6"/>
      <c r="F213" s="267" t="s">
        <v>277</v>
      </c>
      <c r="G213" s="38"/>
      <c r="H213" s="270"/>
    </row>
    <row r="214" spans="1:8" s="2" customFormat="1" x14ac:dyDescent="0.25">
      <c r="A214" s="90"/>
      <c r="B214" s="149" t="s">
        <v>178</v>
      </c>
      <c r="C214" s="149"/>
      <c r="D214" s="149"/>
      <c r="E214" s="267"/>
      <c r="G214" s="6"/>
      <c r="H214" s="104"/>
    </row>
    <row r="215" spans="1:8" s="2" customFormat="1" x14ac:dyDescent="0.25">
      <c r="A215" s="90"/>
      <c r="B215" s="149" t="s">
        <v>274</v>
      </c>
      <c r="C215" s="149"/>
      <c r="D215" s="149"/>
      <c r="E215" s="26"/>
      <c r="F215" s="7"/>
      <c r="G215" s="6"/>
      <c r="H215" s="104"/>
    </row>
    <row r="216" spans="1:8" s="2" customFormat="1" x14ac:dyDescent="0.25">
      <c r="A216" s="90"/>
      <c r="B216" s="7"/>
      <c r="C216" s="7"/>
      <c r="D216" s="7"/>
      <c r="E216" s="26"/>
      <c r="F216" s="7"/>
      <c r="G216" s="353"/>
      <c r="H216" s="354"/>
    </row>
    <row r="217" spans="1:8" s="2" customFormat="1" x14ac:dyDescent="0.25">
      <c r="A217" s="90"/>
      <c r="B217" s="7"/>
      <c r="C217" s="7"/>
      <c r="D217" s="7"/>
      <c r="E217" s="26"/>
      <c r="F217" s="7"/>
      <c r="G217" s="7"/>
      <c r="H217" s="92"/>
    </row>
    <row r="218" spans="1:8" s="2" customFormat="1" x14ac:dyDescent="0.25">
      <c r="A218" s="90"/>
      <c r="B218" s="7"/>
      <c r="C218" s="7"/>
      <c r="D218" s="7"/>
      <c r="E218" s="26"/>
      <c r="F218" s="7"/>
      <c r="G218" s="7"/>
      <c r="H218" s="92"/>
    </row>
    <row r="219" spans="1:8" s="2" customFormat="1" x14ac:dyDescent="0.25">
      <c r="A219" s="90"/>
      <c r="B219" s="7"/>
      <c r="C219" s="7"/>
      <c r="D219" s="7"/>
      <c r="E219" s="26"/>
      <c r="F219" s="7"/>
      <c r="G219" s="7"/>
      <c r="H219" s="92"/>
    </row>
    <row r="220" spans="1:8" s="2" customFormat="1" x14ac:dyDescent="0.25">
      <c r="A220" s="90"/>
      <c r="B220" s="7"/>
      <c r="C220" s="7"/>
      <c r="D220" s="7"/>
      <c r="E220" s="26"/>
      <c r="F220" s="7"/>
      <c r="G220" s="7"/>
      <c r="H220" s="92"/>
    </row>
    <row r="221" spans="1:8" s="2" customFormat="1" x14ac:dyDescent="0.25">
      <c r="A221" s="90"/>
      <c r="B221" s="7"/>
      <c r="C221" s="7"/>
      <c r="D221" s="7"/>
      <c r="E221" s="26"/>
      <c r="F221" s="7"/>
      <c r="G221" s="7"/>
      <c r="H221" s="92"/>
    </row>
    <row r="222" spans="1:8" s="2" customFormat="1" x14ac:dyDescent="0.25">
      <c r="A222" s="90"/>
      <c r="B222" s="7"/>
      <c r="C222" s="7"/>
      <c r="D222" s="7"/>
      <c r="E222" s="26"/>
      <c r="F222" s="7"/>
      <c r="G222" s="7"/>
      <c r="H222" s="92"/>
    </row>
    <row r="223" spans="1:8" s="2" customFormat="1" x14ac:dyDescent="0.25">
      <c r="A223" s="90"/>
      <c r="B223" s="7"/>
      <c r="C223" s="7"/>
      <c r="D223" s="7"/>
      <c r="E223" s="26"/>
      <c r="F223" s="7"/>
      <c r="G223" s="7"/>
      <c r="H223" s="92"/>
    </row>
    <row r="224" spans="1:8" s="2" customFormat="1" x14ac:dyDescent="0.25">
      <c r="A224" s="90"/>
      <c r="B224" s="7"/>
      <c r="C224" s="7"/>
      <c r="D224" s="7"/>
      <c r="E224" s="26"/>
      <c r="F224" s="7"/>
      <c r="G224" s="7"/>
      <c r="H224" s="92"/>
    </row>
    <row r="225" spans="1:8" s="2" customFormat="1" x14ac:dyDescent="0.25">
      <c r="A225" s="90"/>
      <c r="B225" s="7"/>
      <c r="C225" s="7"/>
      <c r="D225" s="7"/>
      <c r="E225" s="26"/>
      <c r="F225" s="7"/>
      <c r="G225" s="7"/>
      <c r="H225" s="92"/>
    </row>
    <row r="226" spans="1:8" s="2" customFormat="1" x14ac:dyDescent="0.25">
      <c r="A226" s="90"/>
      <c r="B226" s="7"/>
      <c r="C226" s="7"/>
      <c r="D226" s="7"/>
      <c r="E226" s="26"/>
      <c r="F226" s="7"/>
      <c r="G226" s="7"/>
      <c r="H226" s="92"/>
    </row>
    <row r="227" spans="1:8" s="2" customFormat="1" x14ac:dyDescent="0.25">
      <c r="A227" s="90"/>
      <c r="B227" s="7"/>
      <c r="C227" s="7"/>
      <c r="D227" s="7"/>
      <c r="E227" s="26"/>
      <c r="F227" s="7"/>
      <c r="G227" s="7"/>
      <c r="H227" s="92"/>
    </row>
    <row r="228" spans="1:8" s="2" customFormat="1" x14ac:dyDescent="0.25">
      <c r="A228" s="90"/>
      <c r="B228" s="7"/>
      <c r="C228" s="7"/>
      <c r="D228" s="7"/>
      <c r="E228" s="26"/>
      <c r="F228" s="7"/>
      <c r="G228" s="7"/>
      <c r="H228" s="92"/>
    </row>
    <row r="229" spans="1:8" s="2" customFormat="1" x14ac:dyDescent="0.25">
      <c r="A229" s="90"/>
      <c r="B229" s="7"/>
      <c r="C229" s="7"/>
      <c r="D229" s="7"/>
      <c r="E229" s="26"/>
      <c r="F229" s="7"/>
      <c r="G229" s="7"/>
      <c r="H229" s="92"/>
    </row>
    <row r="230" spans="1:8" s="2" customFormat="1" x14ac:dyDescent="0.25">
      <c r="A230" s="90"/>
      <c r="B230" s="7"/>
      <c r="C230" s="7"/>
      <c r="D230" s="7"/>
      <c r="E230" s="26"/>
      <c r="F230" s="7"/>
      <c r="G230" s="7"/>
      <c r="H230" s="92"/>
    </row>
    <row r="231" spans="1:8" s="2" customFormat="1" x14ac:dyDescent="0.25">
      <c r="A231" s="90"/>
      <c r="B231" s="7"/>
      <c r="C231" s="7"/>
      <c r="D231" s="7"/>
      <c r="E231" s="26"/>
      <c r="F231" s="7"/>
      <c r="G231" s="7"/>
      <c r="H231" s="92"/>
    </row>
    <row r="232" spans="1:8" s="2" customFormat="1" x14ac:dyDescent="0.25">
      <c r="A232" s="90"/>
      <c r="B232" s="7"/>
      <c r="C232" s="7"/>
      <c r="D232" s="7"/>
      <c r="E232" s="26"/>
      <c r="F232" s="7"/>
      <c r="G232" s="7"/>
      <c r="H232" s="92"/>
    </row>
    <row r="233" spans="1:8" s="2" customFormat="1" x14ac:dyDescent="0.25">
      <c r="A233" s="90"/>
      <c r="B233" s="7"/>
      <c r="C233" s="7"/>
      <c r="D233" s="7"/>
      <c r="E233" s="26"/>
      <c r="F233" s="7"/>
      <c r="G233" s="7"/>
      <c r="H233" s="92"/>
    </row>
    <row r="234" spans="1:8" s="2" customFormat="1" x14ac:dyDescent="0.25">
      <c r="A234" s="90"/>
      <c r="B234" s="7"/>
      <c r="C234" s="7"/>
      <c r="D234" s="7"/>
      <c r="E234" s="26"/>
      <c r="F234" s="7"/>
      <c r="G234" s="7"/>
      <c r="H234" s="92"/>
    </row>
    <row r="235" spans="1:8" s="2" customFormat="1" x14ac:dyDescent="0.25">
      <c r="A235" s="90"/>
      <c r="B235" s="7"/>
      <c r="C235" s="7"/>
      <c r="D235" s="7"/>
      <c r="E235" s="26"/>
      <c r="F235" s="7"/>
      <c r="G235" s="7"/>
      <c r="H235" s="92"/>
    </row>
    <row r="236" spans="1:8" s="2" customFormat="1" x14ac:dyDescent="0.25">
      <c r="A236" s="90"/>
      <c r="B236" s="7"/>
      <c r="C236" s="7"/>
      <c r="D236" s="7"/>
      <c r="E236" s="26"/>
      <c r="F236" s="7"/>
      <c r="G236" s="7"/>
      <c r="H236" s="92"/>
    </row>
    <row r="237" spans="1:8" s="2" customFormat="1" x14ac:dyDescent="0.25">
      <c r="A237" s="90"/>
      <c r="B237" s="7"/>
      <c r="C237" s="7"/>
      <c r="D237" s="7"/>
      <c r="E237" s="26"/>
      <c r="F237" s="7"/>
      <c r="G237" s="7"/>
      <c r="H237" s="92"/>
    </row>
    <row r="238" spans="1:8" s="2" customFormat="1" x14ac:dyDescent="0.25">
      <c r="A238" s="90"/>
      <c r="B238" s="7"/>
      <c r="C238" s="7"/>
      <c r="D238" s="7"/>
      <c r="E238" s="26"/>
      <c r="F238" s="7"/>
      <c r="G238" s="7"/>
      <c r="H238" s="92"/>
    </row>
    <row r="239" spans="1:8" s="2" customFormat="1" x14ac:dyDescent="0.25">
      <c r="A239" s="90"/>
      <c r="B239" s="7"/>
      <c r="C239" s="7"/>
      <c r="D239" s="7"/>
      <c r="E239" s="26"/>
      <c r="F239" s="7"/>
      <c r="G239" s="7"/>
      <c r="H239" s="92"/>
    </row>
    <row r="240" spans="1:8" s="2" customFormat="1" x14ac:dyDescent="0.25">
      <c r="A240" s="90"/>
      <c r="B240" s="7"/>
      <c r="C240" s="7"/>
      <c r="D240" s="7"/>
      <c r="E240" s="26"/>
      <c r="F240" s="7"/>
      <c r="G240" s="7"/>
      <c r="H240" s="92"/>
    </row>
    <row r="241" spans="1:8" s="2" customFormat="1" x14ac:dyDescent="0.25">
      <c r="A241" s="90"/>
      <c r="B241" s="7"/>
      <c r="C241" s="7"/>
      <c r="D241" s="7"/>
      <c r="E241" s="26"/>
      <c r="F241" s="7"/>
      <c r="G241" s="7"/>
      <c r="H241" s="92"/>
    </row>
    <row r="242" spans="1:8" s="2" customFormat="1" x14ac:dyDescent="0.25">
      <c r="A242" s="90"/>
      <c r="B242" s="7"/>
      <c r="C242" s="7"/>
      <c r="D242" s="7"/>
      <c r="E242" s="26"/>
      <c r="F242" s="7"/>
      <c r="G242" s="7"/>
      <c r="H242" s="92"/>
    </row>
    <row r="243" spans="1:8" s="2" customFormat="1" x14ac:dyDescent="0.25">
      <c r="A243" s="90"/>
      <c r="B243" s="7"/>
      <c r="C243" s="7"/>
      <c r="D243" s="7"/>
      <c r="E243" s="26"/>
      <c r="F243" s="7"/>
      <c r="G243" s="7"/>
      <c r="H243" s="92"/>
    </row>
    <row r="244" spans="1:8" s="2" customFormat="1" x14ac:dyDescent="0.25">
      <c r="A244" s="90"/>
      <c r="B244" s="7"/>
      <c r="C244" s="7"/>
      <c r="D244" s="7"/>
      <c r="E244" s="215"/>
      <c r="F244" s="7"/>
      <c r="G244" s="7"/>
      <c r="H244" s="92"/>
    </row>
    <row r="245" spans="1:8" s="2" customFormat="1" x14ac:dyDescent="0.25">
      <c r="A245" s="90"/>
      <c r="B245" s="7"/>
      <c r="C245" s="7"/>
      <c r="D245" s="7"/>
      <c r="E245" s="215"/>
      <c r="F245" s="7"/>
      <c r="G245" s="7"/>
      <c r="H245" s="92"/>
    </row>
    <row r="246" spans="1:8" s="2" customFormat="1" x14ac:dyDescent="0.25">
      <c r="A246" s="90"/>
      <c r="B246" s="7"/>
      <c r="C246" s="7"/>
      <c r="D246" s="7"/>
      <c r="E246" s="227"/>
      <c r="F246" s="7"/>
      <c r="G246" s="7"/>
      <c r="H246" s="92"/>
    </row>
    <row r="247" spans="1:8" s="2" customFormat="1" x14ac:dyDescent="0.25">
      <c r="A247" s="90"/>
      <c r="B247" s="7"/>
      <c r="C247" s="7"/>
      <c r="D247" s="7"/>
      <c r="E247" s="227"/>
      <c r="F247" s="7"/>
      <c r="G247" s="7"/>
      <c r="H247" s="92"/>
    </row>
    <row r="248" spans="1:8" s="2" customFormat="1" ht="15.75" thickBot="1" x14ac:dyDescent="0.3">
      <c r="A248" s="93"/>
      <c r="B248" s="94"/>
      <c r="C248" s="94"/>
      <c r="D248" s="94"/>
      <c r="E248" s="227"/>
      <c r="F248" s="94"/>
      <c r="G248" s="94"/>
      <c r="H248" s="9"/>
    </row>
  </sheetData>
  <mergeCells count="237">
    <mergeCell ref="B101:D101"/>
    <mergeCell ref="B100:D100"/>
    <mergeCell ref="B99:D99"/>
    <mergeCell ref="B98:D98"/>
    <mergeCell ref="B97:D97"/>
    <mergeCell ref="A81:A82"/>
    <mergeCell ref="A83:A84"/>
    <mergeCell ref="A85:A86"/>
    <mergeCell ref="B59:D59"/>
    <mergeCell ref="B71:D71"/>
    <mergeCell ref="B72:D72"/>
    <mergeCell ref="B73:D73"/>
    <mergeCell ref="B74:D74"/>
    <mergeCell ref="B75:D75"/>
    <mergeCell ref="B76:D76"/>
    <mergeCell ref="B65:D65"/>
    <mergeCell ref="B66:D66"/>
    <mergeCell ref="B67:D67"/>
    <mergeCell ref="B68:D68"/>
    <mergeCell ref="B69:D69"/>
    <mergeCell ref="B70:D70"/>
    <mergeCell ref="B96:D96"/>
    <mergeCell ref="B37:D37"/>
    <mergeCell ref="B36:D36"/>
    <mergeCell ref="B35:D35"/>
    <mergeCell ref="B34:D34"/>
    <mergeCell ref="B33:D33"/>
    <mergeCell ref="B43:D43"/>
    <mergeCell ref="B42:D42"/>
    <mergeCell ref="B50:D50"/>
    <mergeCell ref="B49:D49"/>
    <mergeCell ref="B48:D48"/>
    <mergeCell ref="B47:D47"/>
    <mergeCell ref="B45:D45"/>
    <mergeCell ref="B51:D51"/>
    <mergeCell ref="A28:A29"/>
    <mergeCell ref="A26:A27"/>
    <mergeCell ref="A24:A25"/>
    <mergeCell ref="A22:A23"/>
    <mergeCell ref="A20:A21"/>
    <mergeCell ref="A18:A19"/>
    <mergeCell ref="A16:A17"/>
    <mergeCell ref="A14:A15"/>
    <mergeCell ref="B44:D44"/>
    <mergeCell ref="B30:D30"/>
    <mergeCell ref="B29:D29"/>
    <mergeCell ref="B28:D28"/>
    <mergeCell ref="B25:D25"/>
    <mergeCell ref="B24:D24"/>
    <mergeCell ref="B17:D17"/>
    <mergeCell ref="B16:D16"/>
    <mergeCell ref="B15:D15"/>
    <mergeCell ref="B14:D14"/>
    <mergeCell ref="B32:D32"/>
    <mergeCell ref="A30:A31"/>
    <mergeCell ref="A32:A33"/>
    <mergeCell ref="A34:A35"/>
    <mergeCell ref="A36:A37"/>
    <mergeCell ref="B106:D106"/>
    <mergeCell ref="B105:D105"/>
    <mergeCell ref="B190:D190"/>
    <mergeCell ref="B189:D189"/>
    <mergeCell ref="B199:D199"/>
    <mergeCell ref="B198:D198"/>
    <mergeCell ref="B197:D197"/>
    <mergeCell ref="B196:D196"/>
    <mergeCell ref="B195:D195"/>
    <mergeCell ref="B194:D194"/>
    <mergeCell ref="B123:D123"/>
    <mergeCell ref="B122:D122"/>
    <mergeCell ref="B102:D102"/>
    <mergeCell ref="B103:D103"/>
    <mergeCell ref="B104:D104"/>
    <mergeCell ref="B18:D18"/>
    <mergeCell ref="B19:D19"/>
    <mergeCell ref="B20:D20"/>
    <mergeCell ref="B21:D21"/>
    <mergeCell ref="B22:D22"/>
    <mergeCell ref="B23:D23"/>
    <mergeCell ref="B38:D38"/>
    <mergeCell ref="B39:D39"/>
    <mergeCell ref="B40:D40"/>
    <mergeCell ref="B41:D41"/>
    <mergeCell ref="B31:D31"/>
    <mergeCell ref="B60:D60"/>
    <mergeCell ref="B61:D61"/>
    <mergeCell ref="B62:D62"/>
    <mergeCell ref="B63:D63"/>
    <mergeCell ref="B64:D64"/>
    <mergeCell ref="B53:D53"/>
    <mergeCell ref="B54:D54"/>
    <mergeCell ref="B55:D55"/>
    <mergeCell ref="B57:D57"/>
    <mergeCell ref="B58:D58"/>
    <mergeCell ref="I5:N5"/>
    <mergeCell ref="A5:H5"/>
    <mergeCell ref="E10:H10"/>
    <mergeCell ref="E11:H11"/>
    <mergeCell ref="B139:D139"/>
    <mergeCell ref="B140:D140"/>
    <mergeCell ref="B141:D141"/>
    <mergeCell ref="B128:D128"/>
    <mergeCell ref="B129:D129"/>
    <mergeCell ref="B130:D130"/>
    <mergeCell ref="B131:D131"/>
    <mergeCell ref="A140:A141"/>
    <mergeCell ref="B132:D132"/>
    <mergeCell ref="B107:D107"/>
    <mergeCell ref="B108:D108"/>
    <mergeCell ref="B109:D109"/>
    <mergeCell ref="B110:D110"/>
    <mergeCell ref="B111:D111"/>
    <mergeCell ref="B114:D114"/>
    <mergeCell ref="B134:D134"/>
    <mergeCell ref="B135:D135"/>
    <mergeCell ref="B138:D138"/>
    <mergeCell ref="B125:D125"/>
    <mergeCell ref="B124:D124"/>
    <mergeCell ref="A1:C1"/>
    <mergeCell ref="A2:H2"/>
    <mergeCell ref="A3:H3"/>
    <mergeCell ref="A4:H4"/>
    <mergeCell ref="A6:H6"/>
    <mergeCell ref="B12:D12"/>
    <mergeCell ref="B13:D13"/>
    <mergeCell ref="A7:H7"/>
    <mergeCell ref="A8:H8"/>
    <mergeCell ref="A10:D10"/>
    <mergeCell ref="A11:D11"/>
    <mergeCell ref="G216:H216"/>
    <mergeCell ref="A73:A74"/>
    <mergeCell ref="A112:A115"/>
    <mergeCell ref="A116:A121"/>
    <mergeCell ref="A122:A139"/>
    <mergeCell ref="B171:D171"/>
    <mergeCell ref="B172:D172"/>
    <mergeCell ref="B133:D133"/>
    <mergeCell ref="B136:D136"/>
    <mergeCell ref="B137:D137"/>
    <mergeCell ref="B170:D170"/>
    <mergeCell ref="B126:D126"/>
    <mergeCell ref="B127:D127"/>
    <mergeCell ref="B115:D115"/>
    <mergeCell ref="B116:D116"/>
    <mergeCell ref="B118:D118"/>
    <mergeCell ref="B119:D119"/>
    <mergeCell ref="B120:D120"/>
    <mergeCell ref="B121:D121"/>
    <mergeCell ref="B77:D77"/>
    <mergeCell ref="B78:D78"/>
    <mergeCell ref="B79:D79"/>
    <mergeCell ref="B80:D80"/>
    <mergeCell ref="B95:D95"/>
    <mergeCell ref="A142:A143"/>
    <mergeCell ref="B175:D175"/>
    <mergeCell ref="A172:A173"/>
    <mergeCell ref="B144:D144"/>
    <mergeCell ref="B145:D145"/>
    <mergeCell ref="B150:D150"/>
    <mergeCell ref="B151:D151"/>
    <mergeCell ref="A166:H166"/>
    <mergeCell ref="A168:D168"/>
    <mergeCell ref="A144:A145"/>
    <mergeCell ref="A146:A147"/>
    <mergeCell ref="A150:A151"/>
    <mergeCell ref="B142:D142"/>
    <mergeCell ref="B153:D153"/>
    <mergeCell ref="B143:D143"/>
    <mergeCell ref="G169:H169"/>
    <mergeCell ref="B152:D152"/>
    <mergeCell ref="A152:A153"/>
    <mergeCell ref="A169:D169"/>
    <mergeCell ref="E169:F169"/>
    <mergeCell ref="A38:A39"/>
    <mergeCell ref="A40:A62"/>
    <mergeCell ref="A101:A102"/>
    <mergeCell ref="A103:A104"/>
    <mergeCell ref="A105:A111"/>
    <mergeCell ref="A75:A76"/>
    <mergeCell ref="A77:A78"/>
    <mergeCell ref="A79:A80"/>
    <mergeCell ref="A95:A96"/>
    <mergeCell ref="A97:A98"/>
    <mergeCell ref="A99:A100"/>
    <mergeCell ref="A93:A94"/>
    <mergeCell ref="A91:A92"/>
    <mergeCell ref="A89:A90"/>
    <mergeCell ref="A87:A88"/>
    <mergeCell ref="A63:A64"/>
    <mergeCell ref="A65:A66"/>
    <mergeCell ref="A67:A68"/>
    <mergeCell ref="A69:A70"/>
    <mergeCell ref="A71:A72"/>
    <mergeCell ref="A202:A203"/>
    <mergeCell ref="H211:H212"/>
    <mergeCell ref="A188:A189"/>
    <mergeCell ref="A190:A191"/>
    <mergeCell ref="A192:A193"/>
    <mergeCell ref="A200:A201"/>
    <mergeCell ref="B200:D200"/>
    <mergeCell ref="B202:D202"/>
    <mergeCell ref="B203:D203"/>
    <mergeCell ref="A194:A195"/>
    <mergeCell ref="A196:A199"/>
    <mergeCell ref="B201:D201"/>
    <mergeCell ref="B188:D188"/>
    <mergeCell ref="B191:D191"/>
    <mergeCell ref="B192:D192"/>
    <mergeCell ref="B193:D193"/>
    <mergeCell ref="A204:A205"/>
    <mergeCell ref="B204:D204"/>
    <mergeCell ref="A206:A207"/>
    <mergeCell ref="B207:D207"/>
    <mergeCell ref="B206:D206"/>
    <mergeCell ref="B205:D205"/>
    <mergeCell ref="D208:G208"/>
    <mergeCell ref="A184:A185"/>
    <mergeCell ref="B183:D183"/>
    <mergeCell ref="B184:D184"/>
    <mergeCell ref="A186:A187"/>
    <mergeCell ref="A178:A179"/>
    <mergeCell ref="A180:A183"/>
    <mergeCell ref="A148:A149"/>
    <mergeCell ref="B185:D185"/>
    <mergeCell ref="B186:D186"/>
    <mergeCell ref="B187:D187"/>
    <mergeCell ref="B176:D176"/>
    <mergeCell ref="B177:D177"/>
    <mergeCell ref="B178:D178"/>
    <mergeCell ref="B179:D179"/>
    <mergeCell ref="B180:D180"/>
    <mergeCell ref="B181:D181"/>
    <mergeCell ref="B182:D182"/>
    <mergeCell ref="B173:D173"/>
    <mergeCell ref="A174:A175"/>
    <mergeCell ref="A176:A177"/>
    <mergeCell ref="B174:D174"/>
  </mergeCells>
  <pageMargins left="0.9" right="0.12" top="0.75" bottom="0.75" header="0.31" footer="0.31"/>
  <pageSetup scale="67" orientation="portrait" r:id="rId1"/>
  <headerFooter>
    <oddFooter>Page &amp;P</oddFooter>
  </headerFooter>
  <rowBreaks count="4" manualBreakCount="4">
    <brk id="39" max="16383" man="1"/>
    <brk id="104" max="7" man="1"/>
    <brk id="162" max="7" man="1"/>
    <brk id="19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32" sqref="H32"/>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8</v>
      </c>
      <c r="K10" s="189"/>
    </row>
    <row r="11" spans="1:11" s="188" customFormat="1" ht="15.75" customHeight="1" thickBot="1" x14ac:dyDescent="0.3">
      <c r="A11" s="466" t="s">
        <v>211</v>
      </c>
      <c r="B11" s="393"/>
      <c r="C11" s="393"/>
      <c r="D11" s="395"/>
      <c r="E11" s="467" t="s">
        <v>185</v>
      </c>
      <c r="F11" s="468"/>
      <c r="G11" s="190" t="s">
        <v>219</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B141" sqref="B141:D151"/>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9</v>
      </c>
      <c r="K10" s="189"/>
    </row>
    <row r="11" spans="1:11" s="188" customFormat="1" ht="15.75" thickBot="1" x14ac:dyDescent="0.3">
      <c r="A11" s="466" t="s">
        <v>220</v>
      </c>
      <c r="B11" s="393"/>
      <c r="C11" s="393"/>
      <c r="D11" s="395"/>
      <c r="E11" s="467" t="s">
        <v>185</v>
      </c>
      <c r="F11" s="468"/>
      <c r="G11" s="190" t="s">
        <v>221</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26</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9</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244</v>
      </c>
      <c r="C147" s="7"/>
      <c r="D147" s="82"/>
      <c r="E147" s="22" t="s">
        <v>141</v>
      </c>
      <c r="F147" s="51">
        <v>275</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15</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L27" sqref="L27"/>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10</v>
      </c>
      <c r="K10" s="189"/>
    </row>
    <row r="11" spans="1:11" s="188" customFormat="1" ht="15.75" customHeight="1" thickBot="1" x14ac:dyDescent="0.3">
      <c r="A11" s="466" t="s">
        <v>220</v>
      </c>
      <c r="B11" s="393"/>
      <c r="C11" s="393"/>
      <c r="D11" s="395"/>
      <c r="E11" s="467" t="s">
        <v>185</v>
      </c>
      <c r="F11" s="468"/>
      <c r="G11" s="190" t="s">
        <v>222</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L43" sqref="L43"/>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11</v>
      </c>
      <c r="K10" s="189"/>
    </row>
    <row r="11" spans="1:11" s="188" customFormat="1" ht="15.75" thickBot="1" x14ac:dyDescent="0.3">
      <c r="A11" s="466" t="s">
        <v>223</v>
      </c>
      <c r="B11" s="393"/>
      <c r="C11" s="393"/>
      <c r="D11" s="395"/>
      <c r="E11" s="467" t="s">
        <v>185</v>
      </c>
      <c r="F11" s="468"/>
      <c r="G11" s="190" t="s">
        <v>224</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12</v>
      </c>
      <c r="K10" s="189"/>
    </row>
    <row r="11" spans="1:11" s="188" customFormat="1" ht="15.75" thickBot="1" x14ac:dyDescent="0.3">
      <c r="A11" s="466" t="s">
        <v>225</v>
      </c>
      <c r="B11" s="393"/>
      <c r="C11" s="393"/>
      <c r="D11" s="395"/>
      <c r="E11" s="467" t="s">
        <v>185</v>
      </c>
      <c r="F11" s="468"/>
      <c r="G11" s="190" t="s">
        <v>226</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19.5" customHeight="1" x14ac:dyDescent="0.25">
      <c r="A26" s="317">
        <f>SUM(A24+1)</f>
        <v>7</v>
      </c>
      <c r="B26" s="251" t="s">
        <v>142</v>
      </c>
      <c r="C26" s="252"/>
      <c r="D26" s="253"/>
      <c r="E26" s="18" t="s">
        <v>137</v>
      </c>
      <c r="F26" s="51"/>
      <c r="G26" s="55"/>
      <c r="H26" s="124"/>
    </row>
    <row r="27" spans="1:8" ht="18"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261</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13</v>
      </c>
      <c r="K10" s="189"/>
    </row>
    <row r="11" spans="1:11" s="188" customFormat="1" ht="15.75" customHeight="1" thickBot="1" x14ac:dyDescent="0.3">
      <c r="A11" s="466" t="s">
        <v>227</v>
      </c>
      <c r="B11" s="393"/>
      <c r="C11" s="393"/>
      <c r="D11" s="395"/>
      <c r="E11" s="467" t="s">
        <v>185</v>
      </c>
      <c r="F11" s="468"/>
      <c r="G11" s="190" t="s">
        <v>228</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14</v>
      </c>
      <c r="K10" s="189"/>
    </row>
    <row r="11" spans="1:11" s="188" customFormat="1" ht="15.75" thickBot="1" x14ac:dyDescent="0.3">
      <c r="A11" s="466" t="s">
        <v>225</v>
      </c>
      <c r="B11" s="393"/>
      <c r="C11" s="393"/>
      <c r="D11" s="395"/>
      <c r="E11" s="467" t="s">
        <v>185</v>
      </c>
      <c r="F11" s="468"/>
      <c r="G11" s="190" t="s">
        <v>229</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15</v>
      </c>
      <c r="K10" s="189"/>
    </row>
    <row r="11" spans="1:11" s="188" customFormat="1" ht="15.75" thickBot="1" x14ac:dyDescent="0.3">
      <c r="A11" s="466" t="s">
        <v>225</v>
      </c>
      <c r="B11" s="393"/>
      <c r="C11" s="393"/>
      <c r="D11" s="395"/>
      <c r="E11" s="467" t="s">
        <v>185</v>
      </c>
      <c r="F11" s="468"/>
      <c r="G11" s="190" t="s">
        <v>230</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F172" sqref="F172:F207"/>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16</v>
      </c>
      <c r="K10" s="189"/>
    </row>
    <row r="11" spans="1:11" s="188" customFormat="1" ht="15.75" customHeight="1" thickBot="1" x14ac:dyDescent="0.3">
      <c r="A11" s="466" t="s">
        <v>227</v>
      </c>
      <c r="B11" s="393"/>
      <c r="C11" s="393"/>
      <c r="D11" s="395"/>
      <c r="E11" s="467" t="s">
        <v>185</v>
      </c>
      <c r="F11" s="468"/>
      <c r="G11" s="190" t="s">
        <v>231</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18.5</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3.5</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176</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17</v>
      </c>
      <c r="K10" s="189"/>
    </row>
    <row r="11" spans="1:11" s="188" customFormat="1" ht="15.75" customHeight="1" thickBot="1" x14ac:dyDescent="0.3">
      <c r="A11" s="466" t="s">
        <v>227</v>
      </c>
      <c r="B11" s="393"/>
      <c r="C11" s="393"/>
      <c r="D11" s="395"/>
      <c r="E11" s="467" t="s">
        <v>185</v>
      </c>
      <c r="F11" s="468"/>
      <c r="G11" s="190" t="s">
        <v>232</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8"/>
  <sheetViews>
    <sheetView tabSelected="1" view="pageBreakPreview" zoomScale="98" zoomScaleNormal="100" zoomScaleSheetLayoutView="98" workbookViewId="0">
      <selection activeCell="K217" sqref="K217"/>
    </sheetView>
  </sheetViews>
  <sheetFormatPr defaultRowHeight="15" x14ac:dyDescent="0.25"/>
  <cols>
    <col min="1" max="1" width="3.85546875" style="8" customWidth="1"/>
    <col min="2" max="2" width="10.85546875" style="8" customWidth="1"/>
    <col min="3" max="3" width="8.140625" style="8" customWidth="1"/>
    <col min="4" max="4" width="28.570312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8" ht="15.75" thickBot="1" x14ac:dyDescent="0.3">
      <c r="A1" s="371"/>
      <c r="B1" s="372"/>
      <c r="C1" s="372"/>
      <c r="D1" s="4"/>
      <c r="E1" s="10"/>
      <c r="F1" s="11"/>
      <c r="G1" s="4"/>
      <c r="H1" s="12"/>
    </row>
    <row r="2" spans="1:8" ht="15.75" thickBot="1" x14ac:dyDescent="0.3">
      <c r="A2" s="373" t="s">
        <v>180</v>
      </c>
      <c r="B2" s="374"/>
      <c r="C2" s="374"/>
      <c r="D2" s="374"/>
      <c r="E2" s="374"/>
      <c r="F2" s="374"/>
      <c r="G2" s="374"/>
      <c r="H2" s="375"/>
    </row>
    <row r="3" spans="1:8" ht="19.5" customHeight="1" thickBot="1" x14ac:dyDescent="0.3">
      <c r="A3" s="376"/>
      <c r="B3" s="377"/>
      <c r="C3" s="377"/>
      <c r="D3" s="377"/>
      <c r="E3" s="377"/>
      <c r="F3" s="377"/>
      <c r="G3" s="377"/>
      <c r="H3" s="378"/>
    </row>
    <row r="4" spans="1:8" ht="93" customHeight="1" thickBot="1" x14ac:dyDescent="0.3">
      <c r="A4" s="379" t="s">
        <v>202</v>
      </c>
      <c r="B4" s="380"/>
      <c r="C4" s="380"/>
      <c r="D4" s="380"/>
      <c r="E4" s="380"/>
      <c r="F4" s="380"/>
      <c r="G4" s="380"/>
      <c r="H4" s="381"/>
    </row>
    <row r="5" spans="1:8" ht="9" customHeight="1" x14ac:dyDescent="0.25">
      <c r="A5" s="432"/>
      <c r="B5" s="433"/>
      <c r="C5" s="433"/>
      <c r="D5" s="433"/>
      <c r="E5" s="433"/>
      <c r="F5" s="433"/>
      <c r="G5" s="433"/>
      <c r="H5" s="434"/>
    </row>
    <row r="6" spans="1:8" ht="4.5" customHeight="1" x14ac:dyDescent="0.25">
      <c r="A6" s="387"/>
      <c r="B6" s="387"/>
      <c r="C6" s="387"/>
      <c r="D6" s="387"/>
      <c r="E6" s="387"/>
      <c r="F6" s="387"/>
      <c r="G6" s="387"/>
      <c r="H6" s="387"/>
    </row>
    <row r="7" spans="1:8" ht="10.5" customHeight="1" x14ac:dyDescent="0.25">
      <c r="A7" s="387"/>
      <c r="B7" s="387"/>
      <c r="C7" s="387"/>
      <c r="D7" s="387"/>
      <c r="E7" s="387"/>
      <c r="F7" s="387"/>
      <c r="G7" s="387"/>
      <c r="H7" s="387"/>
    </row>
    <row r="8" spans="1:8" ht="45" customHeight="1" x14ac:dyDescent="0.25">
      <c r="A8" s="389" t="s">
        <v>275</v>
      </c>
      <c r="B8" s="390"/>
      <c r="C8" s="390"/>
      <c r="D8" s="390"/>
      <c r="E8" s="390"/>
      <c r="F8" s="390"/>
      <c r="G8" s="390"/>
      <c r="H8" s="391"/>
    </row>
    <row r="9" spans="1:8" ht="15.75" customHeight="1" thickBot="1" x14ac:dyDescent="0.3">
      <c r="A9" s="39"/>
      <c r="B9" s="6"/>
      <c r="C9" s="6"/>
      <c r="D9" s="6"/>
      <c r="E9" s="210"/>
      <c r="F9" s="6"/>
      <c r="G9" s="109"/>
      <c r="H9" s="119"/>
    </row>
    <row r="10" spans="1:8" ht="15.75" customHeight="1" thickBot="1" x14ac:dyDescent="0.3">
      <c r="A10" s="392" t="s">
        <v>183</v>
      </c>
      <c r="B10" s="393"/>
      <c r="C10" s="393"/>
      <c r="D10" s="393"/>
      <c r="E10" s="437" t="s">
        <v>206</v>
      </c>
      <c r="F10" s="438"/>
      <c r="G10" s="438"/>
      <c r="H10" s="213">
        <v>11</v>
      </c>
    </row>
    <row r="11" spans="1:8" ht="15.75" customHeight="1" thickBot="1" x14ac:dyDescent="0.3">
      <c r="A11" s="394" t="s">
        <v>184</v>
      </c>
      <c r="B11" s="435"/>
      <c r="C11" s="435"/>
      <c r="D11" s="436"/>
      <c r="E11" s="403"/>
      <c r="F11" s="404"/>
      <c r="G11" s="404"/>
      <c r="H11" s="405"/>
    </row>
    <row r="12" spans="1:8" ht="15.75" thickBot="1" x14ac:dyDescent="0.3">
      <c r="A12" s="42" t="s">
        <v>0</v>
      </c>
      <c r="B12" s="288" t="s">
        <v>1</v>
      </c>
      <c r="C12" s="289"/>
      <c r="D12" s="290"/>
      <c r="F12" s="14" t="s">
        <v>135</v>
      </c>
      <c r="G12" s="43" t="s">
        <v>182</v>
      </c>
      <c r="H12" s="121" t="s">
        <v>186</v>
      </c>
    </row>
    <row r="13" spans="1:8" ht="15.75" thickBot="1" x14ac:dyDescent="0.3">
      <c r="A13" s="45" t="s">
        <v>2</v>
      </c>
      <c r="B13" s="385" t="s">
        <v>3</v>
      </c>
      <c r="C13" s="356"/>
      <c r="D13" s="357"/>
      <c r="E13" s="212"/>
      <c r="F13" s="15" t="s">
        <v>136</v>
      </c>
      <c r="G13" s="209" t="s">
        <v>181</v>
      </c>
      <c r="H13" s="122" t="s">
        <v>187</v>
      </c>
    </row>
    <row r="14" spans="1:8" ht="18" customHeight="1" x14ac:dyDescent="0.25">
      <c r="A14" s="319">
        <v>1</v>
      </c>
      <c r="B14" s="282" t="s">
        <v>247</v>
      </c>
      <c r="C14" s="283"/>
      <c r="D14" s="284"/>
      <c r="E14" s="16" t="s">
        <v>137</v>
      </c>
      <c r="F14" s="48"/>
      <c r="G14" s="49"/>
      <c r="H14" s="123"/>
    </row>
    <row r="15" spans="1:8" ht="15" customHeight="1" x14ac:dyDescent="0.25">
      <c r="A15" s="321"/>
      <c r="B15" s="295" t="s">
        <v>4</v>
      </c>
      <c r="C15" s="296"/>
      <c r="D15" s="297"/>
      <c r="E15" s="17" t="s">
        <v>138</v>
      </c>
      <c r="F15" s="51">
        <f>SUM('1.'!F15+'2.  '!F15+'3. '!F15+'4.kupatilo '!F15+'5. '!F15+'6. kupatilo '!F15+'7.kupatilo'!F15+'8.'!F15+'9. kupatilo'!F15+'10.'!F15+'11.'!F15+'12.'!F15+'13.'!F15+'14.'!F15+'15.'!F15+'16.kupatilo '!F15+'17.'!F15+'18. kupatilo .'!F15+'19.kupatilo '!F15+'20.kupatilo '!F15+'21.kupatilo'!F15+'22.kupatilo'!F15+'23.kupatilo'!F15+'24.'!F15+'25.'!F15+'26. rezerva'!F15+'27. rezerva'!F15+'28. rezerva'!F15)</f>
        <v>10</v>
      </c>
      <c r="G15" s="52">
        <f>Cenovnik!G15</f>
        <v>0</v>
      </c>
      <c r="H15" s="124">
        <f>F15*G15</f>
        <v>0</v>
      </c>
    </row>
    <row r="16" spans="1:8" x14ac:dyDescent="0.25">
      <c r="A16" s="317">
        <f>SUM(A14+1)</f>
        <v>2</v>
      </c>
      <c r="B16" s="367" t="s">
        <v>5</v>
      </c>
      <c r="C16" s="368"/>
      <c r="D16" s="369"/>
      <c r="E16" s="18" t="s">
        <v>137</v>
      </c>
      <c r="F16" s="51"/>
      <c r="G16" s="55"/>
      <c r="H16" s="124"/>
    </row>
    <row r="17" spans="1:8" x14ac:dyDescent="0.25">
      <c r="A17" s="321"/>
      <c r="B17" s="364" t="s">
        <v>6</v>
      </c>
      <c r="C17" s="365"/>
      <c r="D17" s="366"/>
      <c r="E17" s="17" t="s">
        <v>138</v>
      </c>
      <c r="F17" s="51">
        <f>SUM('1.'!F17+'2.  '!F17+'3. '!F17+'4.kupatilo '!F17+'5. '!F17+'6. kupatilo '!F17+'7.kupatilo'!F17+'8.'!F17+'9. kupatilo'!F17+'10.'!F17+'11.'!F17+'12.'!F17+'13.'!F17+'14.'!F17+'15.'!F17+'16.kupatilo '!F17+'17.'!F17+'18. kupatilo .'!F17+'19.kupatilo '!F17+'20.kupatilo '!F17+'21.kupatilo'!F17+'22.kupatilo'!F17+'23.kupatilo'!F17+'24.'!F17+'25.'!F17+'26. rezerva'!F17+'27. rezerva'!F17+'28. rezerva'!F17)</f>
        <v>10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f>SUM('1.'!F19+'2.  '!F19+'3. '!F19+'4.kupatilo '!F19+'5. '!F19+'6. kupatilo '!F19+'7.kupatilo'!F19+'8.'!F19+'9. kupatilo'!F19+'10.'!F19+'11.'!F19+'12.'!F19+'13.'!F19+'14.'!F19+'15.'!F19+'16.kupatilo '!F19+'17.'!F19+'18. kupatilo .'!F19+'19.kupatilo '!F19+'20.kupatilo '!F19+'21.kupatilo'!F19+'22.kupatilo'!F19+'23.kupatilo'!F19+'24.'!F19+'25.'!F19+'26. rezerva'!F19+'27. rezerva'!F19+'28. rezerva'!F19)</f>
        <v>10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f>SUM('1.'!F21+'2.  '!F21+'3. '!F21+'4.kupatilo '!F21+'5. '!F21+'6. kupatilo '!F21+'7.kupatilo'!F21+'8.'!F21+'9. kupatilo'!F21+'10.'!F21+'11.'!F21+'12.'!F21+'13.'!F21+'14.'!F21+'15.'!F21+'16.kupatilo '!F21+'17.'!F21+'18. kupatilo .'!F21+'19.kupatilo '!F21+'20.kupatilo '!F21+'21.kupatilo'!F21+'22.kupatilo'!F21+'23.kupatilo'!F21+'24.'!F21+'25.'!F21+'26. rezerva'!F21+'27. rezerva'!F21+'28. rezerva'!F21)</f>
        <v>11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f>SUM('1.'!F23+'2.  '!F23+'3. '!F23+'4.kupatilo '!F23+'5. '!F23+'6. kupatilo '!F23+'7.kupatilo'!F23+'8.'!F23+'9. kupatilo'!F23+'10.'!F23+'11.'!F23+'12.'!F23+'13.'!F23+'14.'!F23+'15.'!F23+'16.kupatilo '!F23+'17.'!F23+'18. kupatilo .'!F23+'19.kupatilo '!F23+'20.kupatilo '!F23+'21.kupatilo'!F23+'22.kupatilo'!F23+'23.kupatilo'!F23+'24.'!F23+'25.'!F23+'26. rezerva'!F23+'27. rezerva'!F23+'28. rezerva'!F23)</f>
        <v>11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f>SUM('1.'!F25+'2.  '!F25+'3. '!F25+'4.kupatilo '!F25+'5. '!F25+'6. kupatilo '!F25+'7.kupatilo'!F25+'8.'!F25+'9. kupatilo'!F25+'10.'!F25+'11.'!F25+'12.'!F25+'13.'!F25+'14.'!F25+'15.'!F25+'16.kupatilo '!F25+'17.'!F25+'18. kupatilo .'!F25+'19.kupatilo '!F25+'20.kupatilo '!F25+'21.kupatilo'!F25+'22.kupatilo'!F25+'23.kupatilo'!F25+'24.'!F25+'25.'!F25+'26. rezerva'!F25+'27. rezerva'!F25+'28. rezerva'!F25)</f>
        <v>0</v>
      </c>
      <c r="G25" s="52">
        <f>Cenovnik!G25</f>
        <v>0</v>
      </c>
      <c r="H25" s="124">
        <f t="shared" si="0"/>
        <v>0</v>
      </c>
    </row>
    <row r="26" spans="1:8" ht="33" customHeight="1" x14ac:dyDescent="0.25">
      <c r="A26" s="317">
        <f>SUM(A24+1)</f>
        <v>7</v>
      </c>
      <c r="B26" s="173" t="s">
        <v>142</v>
      </c>
      <c r="C26" s="174"/>
      <c r="D26" s="175"/>
      <c r="E26" s="18" t="s">
        <v>137</v>
      </c>
      <c r="F26" s="51"/>
      <c r="G26" s="55"/>
      <c r="H26" s="124"/>
    </row>
    <row r="27" spans="1:8" ht="26.25" customHeight="1" x14ac:dyDescent="0.25">
      <c r="A27" s="321"/>
      <c r="B27" s="176" t="s">
        <v>146</v>
      </c>
      <c r="C27" s="177"/>
      <c r="D27" s="178"/>
      <c r="E27" s="19" t="s">
        <v>138</v>
      </c>
      <c r="F27" s="51">
        <f>SUM('1.'!F27+'2.  '!F27+'3. '!F27+'4.kupatilo '!F27+'5. '!F27+'6. kupatilo '!F27+'7.kupatilo'!F27+'8.'!F27+'9. kupatilo'!F27+'10.'!F27+'11.'!F27+'12.'!F27+'13.'!F27+'14.'!F27+'15.'!F27+'16.kupatilo '!F27+'17.'!F27+'18. kupatilo .'!F27+'19.kupatilo '!F27+'20.kupatilo '!F27+'21.kupatilo'!F27+'22.kupatilo'!F27+'23.kupatilo'!F27+'24.'!F27+'25.'!F27+'26. rezerva'!F27+'27. rezerva'!F27+'28. rezerva'!F27)</f>
        <v>11</v>
      </c>
      <c r="G27" s="52">
        <f>Cenovnik!G27</f>
        <v>0</v>
      </c>
      <c r="H27" s="124">
        <f t="shared" si="0"/>
        <v>0</v>
      </c>
    </row>
    <row r="28" spans="1:8" x14ac:dyDescent="0.25">
      <c r="A28" s="317">
        <f>SUM(A26+1)</f>
        <v>8</v>
      </c>
      <c r="B28" s="367" t="s">
        <v>248</v>
      </c>
      <c r="C28" s="368"/>
      <c r="D28" s="369"/>
      <c r="E28" s="18" t="s">
        <v>137</v>
      </c>
      <c r="F28" s="51"/>
      <c r="G28" s="55"/>
      <c r="H28" s="124"/>
    </row>
    <row r="29" spans="1:8" ht="19.5" customHeight="1" x14ac:dyDescent="0.25">
      <c r="A29" s="321"/>
      <c r="B29" s="364" t="s">
        <v>14</v>
      </c>
      <c r="C29" s="365"/>
      <c r="D29" s="366"/>
      <c r="E29" s="17" t="s">
        <v>138</v>
      </c>
      <c r="F29" s="51">
        <f>SUM('1.'!F29+'2.  '!F29+'3. '!F29+'4.kupatilo '!F29+'5. '!F29+'6. kupatilo '!F29+'7.kupatilo'!F29+'8.'!F29+'9. kupatilo'!F29+'10.'!F29+'11.'!F29+'12.'!F29+'13.'!F29+'14.'!F29+'15.'!F29+'16.kupatilo '!F29+'17.'!F29+'18. kupatilo .'!F29+'19.kupatilo '!F29+'20.kupatilo '!F29+'21.kupatilo'!F29+'22.kupatilo'!F29+'23.kupatilo'!F29+'24.'!F29+'25.'!F29+'26. rezerva'!F29+'27. rezerva'!F29+'28. rezerva'!F29)</f>
        <v>10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f>SUM('1.'!F31+'2.  '!F31+'3. '!F31+'4.kupatilo '!F31+'5. '!F31+'6. kupatilo '!F31+'7.kupatilo'!F31+'8.'!F31+'9. kupatilo'!F31+'10.'!F31+'11.'!F31+'12.'!F31+'13.'!F31+'14.'!F31+'15.'!F31+'16.kupatilo '!F31+'17.'!F31+'18. kupatilo .'!F31+'19.kupatilo '!F31+'20.kupatilo '!F31+'21.kupatilo'!F31+'22.kupatilo'!F31+'23.kupatilo'!F31+'24.'!F31+'25.'!F31+'26. rezerva'!F31+'27. rezerva'!F31+'28. rezerva'!F31)</f>
        <v>10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f>SUM('1.'!F33+'2.  '!F33+'3. '!F33+'4.kupatilo '!F33+'5. '!F33+'6. kupatilo '!F33+'7.kupatilo'!F33+'8.'!F33+'9. kupatilo'!F33+'10.'!F33+'11.'!F33+'12.'!F33+'13.'!F33+'14.'!F33+'15.'!F33+'16.kupatilo '!F33+'17.'!F33+'18. kupatilo .'!F33+'19.kupatilo '!F33+'20.kupatilo '!F33+'21.kupatilo'!F33+'22.kupatilo'!F33+'23.kupatilo'!F33+'24.'!F33+'25.'!F33+'26. rezerva'!F33+'27. rezerva'!F33+'28. rezerva'!F33)</f>
        <v>10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f>SUM('1.'!F35+'2.  '!F35+'3. '!F35+'4.kupatilo '!F35+'5. '!F35+'6. kupatilo '!F35+'7.kupatilo'!F35+'8.'!F35+'9. kupatilo'!F35+'10.'!F35+'11.'!F35+'12.'!F35+'13.'!F35+'14.'!F35+'15.'!F35+'16.kupatilo '!F35+'17.'!F35+'18. kupatilo .'!F35+'19.kupatilo '!F35+'20.kupatilo '!F35+'21.kupatilo'!F35+'22.kupatilo'!F35+'23.kupatilo'!F35+'24.'!F35+'25.'!F35+'26. rezerva'!F35+'27. rezerva'!F35+'28. rezerva'!F35)</f>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f>SUM('1.'!F37+'2.  '!F37+'3. '!F37+'4.kupatilo '!F37+'5. '!F37+'6. kupatilo '!F37+'7.kupatilo'!F37+'8.'!F37+'9. kupatilo'!F37+'10.'!F37+'11.'!F37+'12.'!F37+'13.'!F37+'14.'!F37+'15.'!F37+'16.kupatilo '!F37+'17.'!F37+'18. kupatilo .'!F37+'19.kupatilo '!F37+'20.kupatilo '!F37+'21.kupatilo'!F37+'22.kupatilo'!F37+'23.kupatilo'!F37+'24.'!F37+'25.'!F37+'26. rezerva'!F37+'27. rezerva'!F37+'28. rezerva'!F37)</f>
        <v>110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f>SUM('1.'!F39+'2.  '!F39+'3. '!F39+'4.kupatilo '!F39+'5. '!F39+'6. kupatilo '!F39+'7.kupatilo'!F39+'8.'!F39+'9. kupatilo'!F39+'10.'!F39+'11.'!F39+'12.'!F39+'13.'!F39+'14.'!F39+'15.'!F39+'16.kupatilo '!F39+'17.'!F39+'18. kupatilo .'!F39+'19.kupatilo '!F39+'20.kupatilo '!F39+'21.kupatilo'!F39+'22.kupatilo'!F39+'23.kupatilo'!F39+'24.'!F39+'25.'!F39+'26. rezerva'!F39+'27. rezerva'!F39+'28. rezerva'!F39)</f>
        <v>66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f>SUM('1.'!F42+'2.  '!F42+'3. '!F42+'4.kupatilo '!F42+'5. '!F42+'6. kupatilo '!F42+'7.kupatilo'!F42+'8.'!F42+'9. kupatilo'!F42+'10.'!F42+'11.'!F42+'12.'!F42+'13.'!F42+'14.'!F42+'15.'!F42+'16.kupatilo '!F42+'17.'!F42+'18. kupatilo .'!F42+'19.kupatilo '!F42+'20.kupatilo '!F42+'21.kupatilo'!F42+'22.kupatilo'!F42+'23.kupatilo'!F42+'24.'!F42+'25.'!F42+'26. rezerva'!F42+'27. rezerva'!F42+'28. rezerva'!F42)</f>
        <v>11</v>
      </c>
      <c r="G42" s="52">
        <f>Cenovnik!G42</f>
        <v>0</v>
      </c>
      <c r="H42" s="124">
        <f t="shared" si="0"/>
        <v>0</v>
      </c>
    </row>
    <row r="43" spans="1:8" x14ac:dyDescent="0.25">
      <c r="A43" s="320"/>
      <c r="B43" s="358" t="s">
        <v>26</v>
      </c>
      <c r="C43" s="359"/>
      <c r="D43" s="360"/>
      <c r="E43" s="22" t="s">
        <v>138</v>
      </c>
      <c r="F43" s="51">
        <f>SUM('1.'!F43+'2.  '!F43+'3. '!F43+'4.kupatilo '!F43+'5. '!F43+'6. kupatilo '!F43+'7.kupatilo'!F43+'8.'!F43+'9. kupatilo'!F43+'10.'!F43+'11.'!F43+'12.'!F43+'13.'!F43+'14.'!F43+'15.'!F43+'16.kupatilo '!F43+'17.'!F43+'18. kupatilo .'!F43+'19.kupatilo '!F43+'20.kupatilo '!F43+'21.kupatilo'!F43+'22.kupatilo'!F43+'23.kupatilo'!F43+'24.'!F43+'25.'!F43+'26. rezerva'!F43+'27. rezerva'!F43+'28. rezerva'!F43)</f>
        <v>66</v>
      </c>
      <c r="G43" s="52">
        <f>Cenovnik!G43</f>
        <v>0</v>
      </c>
      <c r="H43" s="124">
        <f t="shared" si="0"/>
        <v>0</v>
      </c>
    </row>
    <row r="44" spans="1:8" x14ac:dyDescent="0.25">
      <c r="A44" s="320"/>
      <c r="B44" s="291" t="s">
        <v>27</v>
      </c>
      <c r="C44" s="292"/>
      <c r="D44" s="293"/>
      <c r="E44" s="19" t="s">
        <v>138</v>
      </c>
      <c r="F44" s="51">
        <f>SUM('1.'!F44+'2.  '!F44+'3. '!F44+'4.kupatilo '!F44+'5. '!F44+'6. kupatilo '!F44+'7.kupatilo'!F44+'8.'!F44+'9. kupatilo'!F44+'10.'!F44+'11.'!F44+'12.'!F44+'13.'!F44+'14.'!F44+'15.'!F44+'16.kupatilo '!F44+'17.'!F44+'18. kupatilo .'!F44+'19.kupatilo '!F44+'20.kupatilo '!F44+'21.kupatilo'!F44+'22.kupatilo'!F44+'23.kupatilo'!F44+'24.'!F44+'25.'!F44+'26. rezerva'!F44+'27. rezerva'!F44+'28. rezerva'!F44)</f>
        <v>11</v>
      </c>
      <c r="G44" s="52">
        <f>Cenovnik!G44</f>
        <v>0</v>
      </c>
      <c r="H44" s="124">
        <f t="shared" si="0"/>
        <v>0</v>
      </c>
    </row>
    <row r="45" spans="1:8" x14ac:dyDescent="0.25">
      <c r="A45" s="320"/>
      <c r="B45" s="291" t="s">
        <v>28</v>
      </c>
      <c r="C45" s="292"/>
      <c r="D45" s="293"/>
      <c r="E45" s="22" t="s">
        <v>138</v>
      </c>
      <c r="F45" s="51">
        <f>SUM('1.'!F45+'2.  '!F45+'3. '!F45+'4.kupatilo '!F45+'5. '!F45+'6. kupatilo '!F45+'7.kupatilo'!F45+'8.'!F45+'9. kupatilo'!F45+'10.'!F45+'11.'!F45+'12.'!F45+'13.'!F45+'14.'!F45+'15.'!F45+'16.kupatilo '!F45+'17.'!F45+'18. kupatilo .'!F45+'19.kupatilo '!F45+'20.kupatilo '!F45+'21.kupatilo'!F45+'22.kupatilo'!F45+'23.kupatilo'!F45+'24.'!F45+'25.'!F45+'26. rezerva'!F45+'27. rezerva'!F45+'28. rezerva'!F45)</f>
        <v>66</v>
      </c>
      <c r="G45" s="52">
        <f>Cenovnik!G45</f>
        <v>0</v>
      </c>
      <c r="H45" s="124">
        <f t="shared" si="0"/>
        <v>0</v>
      </c>
    </row>
    <row r="46" spans="1:8" x14ac:dyDescent="0.25">
      <c r="A46" s="320"/>
      <c r="B46" s="169" t="s">
        <v>29</v>
      </c>
      <c r="C46" s="170"/>
      <c r="D46" s="171"/>
      <c r="E46" s="19" t="s">
        <v>138</v>
      </c>
      <c r="F46" s="51">
        <f>SUM('1.'!F46+'2.  '!F46+'3. '!F46+'4.kupatilo '!F46+'5. '!F46+'6. kupatilo '!F46+'7.kupatilo'!F46+'8.'!F46+'9. kupatilo'!F46+'10.'!F46+'11.'!F46+'12.'!F46+'13.'!F46+'14.'!F46+'15.'!F46+'16.kupatilo '!F46+'17.'!F46+'18. kupatilo .'!F46+'19.kupatilo '!F46+'20.kupatilo '!F46+'21.kupatilo'!F46+'22.kupatilo'!F46+'23.kupatilo'!F46+'24.'!F46+'25.'!F46+'26. rezerva'!F46+'27. rezerva'!F46+'28. rezerva'!F46)</f>
        <v>88</v>
      </c>
      <c r="G46" s="52">
        <f>Cenovnik!G46</f>
        <v>0</v>
      </c>
      <c r="H46" s="124">
        <f t="shared" si="0"/>
        <v>0</v>
      </c>
    </row>
    <row r="47" spans="1:8" x14ac:dyDescent="0.25">
      <c r="A47" s="320"/>
      <c r="B47" s="421" t="s">
        <v>30</v>
      </c>
      <c r="C47" s="422"/>
      <c r="D47" s="423"/>
      <c r="E47" s="19" t="s">
        <v>138</v>
      </c>
      <c r="F47" s="51">
        <f>SUM('1.'!F47+'2.  '!F47+'3. '!F47+'4.kupatilo '!F47+'5. '!F47+'6. kupatilo '!F47+'7.kupatilo'!F47+'8.'!F47+'9. kupatilo'!F47+'10.'!F47+'11.'!F47+'12.'!F47+'13.'!F47+'14.'!F47+'15.'!F47+'16.kupatilo '!F47+'17.'!F47+'18. kupatilo .'!F47+'19.kupatilo '!F47+'20.kupatilo '!F47+'21.kupatilo'!F47+'22.kupatilo'!F47+'23.kupatilo'!F47+'24.'!F47+'25.'!F47+'26. rezerva'!F47+'27. rezerva'!F47+'28. rezerva'!F47)</f>
        <v>110</v>
      </c>
      <c r="G47" s="52">
        <f>Cenovnik!G47</f>
        <v>0</v>
      </c>
      <c r="H47" s="124">
        <f t="shared" si="0"/>
        <v>0</v>
      </c>
    </row>
    <row r="48" spans="1:8" x14ac:dyDescent="0.25">
      <c r="A48" s="320"/>
      <c r="B48" s="291" t="s">
        <v>31</v>
      </c>
      <c r="C48" s="292"/>
      <c r="D48" s="293"/>
      <c r="E48" s="22" t="s">
        <v>138</v>
      </c>
      <c r="F48" s="51">
        <f>SUM('1.'!F48+'2.  '!F48+'3. '!F48+'4.kupatilo '!F48+'5. '!F48+'6. kupatilo '!F48+'7.kupatilo'!F48+'8.'!F48+'9. kupatilo'!F48+'10.'!F48+'11.'!F48+'12.'!F48+'13.'!F48+'14.'!F48+'15.'!F48+'16.kupatilo '!F48+'17.'!F48+'18. kupatilo .'!F48+'19.kupatilo '!F48+'20.kupatilo '!F48+'21.kupatilo'!F48+'22.kupatilo'!F48+'23.kupatilo'!F48+'24.'!F48+'25.'!F48+'26. rezerva'!F48+'27. rezerva'!F48+'28. rezerva'!F48)</f>
        <v>11</v>
      </c>
      <c r="G48" s="52">
        <f>Cenovnik!G48</f>
        <v>0</v>
      </c>
      <c r="H48" s="124">
        <f t="shared" si="0"/>
        <v>0</v>
      </c>
    </row>
    <row r="49" spans="1:8" x14ac:dyDescent="0.25">
      <c r="A49" s="320"/>
      <c r="B49" s="291" t="s">
        <v>32</v>
      </c>
      <c r="C49" s="292"/>
      <c r="D49" s="293"/>
      <c r="E49" s="19" t="s">
        <v>138</v>
      </c>
      <c r="F49" s="51">
        <f>SUM('1.'!F49+'2.  '!F49+'3. '!F49+'4.kupatilo '!F49+'5. '!F49+'6. kupatilo '!F49+'7.kupatilo'!F49+'8.'!F49+'9. kupatilo'!F49+'10.'!F49+'11.'!F49+'12.'!F49+'13.'!F49+'14.'!F49+'15.'!F49+'16.kupatilo '!F49+'17.'!F49+'18. kupatilo .'!F49+'19.kupatilo '!F49+'20.kupatilo '!F49+'21.kupatilo'!F49+'22.kupatilo'!F49+'23.kupatilo'!F49+'24.'!F49+'25.'!F49+'26. rezerva'!F49+'27. rezerva'!F49+'28. rezerva'!F49)</f>
        <v>55</v>
      </c>
      <c r="G49" s="52">
        <f>Cenovnik!G49</f>
        <v>0</v>
      </c>
      <c r="H49" s="124">
        <f t="shared" si="0"/>
        <v>0</v>
      </c>
    </row>
    <row r="50" spans="1:8" x14ac:dyDescent="0.25">
      <c r="A50" s="320"/>
      <c r="B50" s="291" t="s">
        <v>33</v>
      </c>
      <c r="C50" s="292"/>
      <c r="D50" s="293"/>
      <c r="E50" s="22" t="s">
        <v>138</v>
      </c>
      <c r="F50" s="51">
        <f>SUM('1.'!F50+'2.  '!F50+'3. '!F50+'4.kupatilo '!F50+'5. '!F50+'6. kupatilo '!F50+'7.kupatilo'!F50+'8.'!F50+'9. kupatilo'!F50+'10.'!F50+'11.'!F50+'12.'!F50+'13.'!F50+'14.'!F50+'15.'!F50+'16.kupatilo '!F50+'17.'!F50+'18. kupatilo .'!F50+'19.kupatilo '!F50+'20.kupatilo '!F50+'21.kupatilo'!F50+'22.kupatilo'!F50+'23.kupatilo'!F50+'24.'!F50+'25.'!F50+'26. rezerva'!F50+'27. rezerva'!F50+'28. rezerva'!F50)</f>
        <v>55</v>
      </c>
      <c r="G50" s="52">
        <f>Cenovnik!G50</f>
        <v>0</v>
      </c>
      <c r="H50" s="124">
        <f t="shared" si="0"/>
        <v>0</v>
      </c>
    </row>
    <row r="51" spans="1:8" x14ac:dyDescent="0.25">
      <c r="A51" s="320"/>
      <c r="B51" s="291" t="s">
        <v>34</v>
      </c>
      <c r="C51" s="292"/>
      <c r="D51" s="293"/>
      <c r="E51" s="22" t="s">
        <v>138</v>
      </c>
      <c r="F51" s="51">
        <f>SUM('1.'!F51+'2.  '!F51+'3. '!F51+'4.kupatilo '!F51+'5. '!F51+'6. kupatilo '!F51+'7.kupatilo'!F51+'8.'!F51+'9. kupatilo'!F51+'10.'!F51+'11.'!F51+'12.'!F51+'13.'!F51+'14.'!F51+'15.'!F51+'16.kupatilo '!F51+'17.'!F51+'18. kupatilo .'!F51+'19.kupatilo '!F51+'20.kupatilo '!F51+'21.kupatilo'!F51+'22.kupatilo'!F51+'23.kupatilo'!F51+'24.'!F51+'25.'!F51+'26. rezerva'!F51+'27. rezerva'!F51+'28. rezerva'!F51)</f>
        <v>110</v>
      </c>
      <c r="G51" s="52">
        <f>Cenovnik!G51</f>
        <v>0</v>
      </c>
      <c r="H51" s="124">
        <f t="shared" si="0"/>
        <v>0</v>
      </c>
    </row>
    <row r="52" spans="1:8" x14ac:dyDescent="0.25">
      <c r="A52" s="320"/>
      <c r="B52" s="169" t="s">
        <v>35</v>
      </c>
      <c r="C52" s="170"/>
      <c r="D52" s="171"/>
      <c r="E52" s="22" t="s">
        <v>138</v>
      </c>
      <c r="F52" s="51">
        <f>SUM('1.'!F52+'2.  '!F52+'3. '!F52+'4.kupatilo '!F52+'5. '!F52+'6. kupatilo '!F52+'7.kupatilo'!F52+'8.'!F52+'9. kupatilo'!F52+'10.'!F52+'11.'!F52+'12.'!F52+'13.'!F52+'14.'!F52+'15.'!F52+'16.kupatilo '!F52+'17.'!F52+'18. kupatilo .'!F52+'19.kupatilo '!F52+'20.kupatilo '!F52+'21.kupatilo'!F52+'22.kupatilo'!F52+'23.kupatilo'!F52+'24.'!F52+'25.'!F52+'26. rezerva'!F52+'27. rezerva'!F52+'28. rezerva'!F52)</f>
        <v>11</v>
      </c>
      <c r="G52" s="52">
        <f>Cenovnik!G52</f>
        <v>0</v>
      </c>
      <c r="H52" s="124">
        <f t="shared" si="0"/>
        <v>0</v>
      </c>
    </row>
    <row r="53" spans="1:8" x14ac:dyDescent="0.25">
      <c r="A53" s="320"/>
      <c r="B53" s="421" t="s">
        <v>36</v>
      </c>
      <c r="C53" s="422"/>
      <c r="D53" s="423"/>
      <c r="E53" s="22" t="s">
        <v>138</v>
      </c>
      <c r="F53" s="51">
        <f>SUM('1.'!F53+'2.  '!F53+'3. '!F53+'4.kupatilo '!F53+'5. '!F53+'6. kupatilo '!F53+'7.kupatilo'!F53+'8.'!F53+'9. kupatilo'!F53+'10.'!F53+'11.'!F53+'12.'!F53+'13.'!F53+'14.'!F53+'15.'!F53+'16.kupatilo '!F53+'17.'!F53+'18. kupatilo .'!F53+'19.kupatilo '!F53+'20.kupatilo '!F53+'21.kupatilo'!F53+'22.kupatilo'!F53+'23.kupatilo'!F53+'24.'!F53+'25.'!F53+'26. rezerva'!F53+'27. rezerva'!F53+'28. rezerva'!F53)</f>
        <v>66</v>
      </c>
      <c r="G53" s="52">
        <f>Cenovnik!G53</f>
        <v>0</v>
      </c>
      <c r="H53" s="124">
        <f t="shared" si="0"/>
        <v>0</v>
      </c>
    </row>
    <row r="54" spans="1:8" x14ac:dyDescent="0.25">
      <c r="A54" s="320"/>
      <c r="B54" s="291" t="s">
        <v>37</v>
      </c>
      <c r="C54" s="292"/>
      <c r="D54" s="293"/>
      <c r="E54" s="19" t="s">
        <v>138</v>
      </c>
      <c r="F54" s="51">
        <f>SUM('1.'!F54+'2.  '!F54+'3. '!F54+'4.kupatilo '!F54+'5. '!F54+'6. kupatilo '!F54+'7.kupatilo'!F54+'8.'!F54+'9. kupatilo'!F54+'10.'!F54+'11.'!F54+'12.'!F54+'13.'!F54+'14.'!F54+'15.'!F54+'16.kupatilo '!F54+'17.'!F54+'18. kupatilo .'!F54+'19.kupatilo '!F54+'20.kupatilo '!F54+'21.kupatilo'!F54+'22.kupatilo'!F54+'23.kupatilo'!F54+'24.'!F54+'25.'!F54+'26. rezerva'!F54+'27. rezerva'!F54+'28. rezerva'!F54)</f>
        <v>44</v>
      </c>
      <c r="G54" s="52">
        <f>Cenovnik!G54</f>
        <v>0</v>
      </c>
      <c r="H54" s="124">
        <f t="shared" si="0"/>
        <v>0</v>
      </c>
    </row>
    <row r="55" spans="1:8" x14ac:dyDescent="0.25">
      <c r="A55" s="320"/>
      <c r="B55" s="291" t="s">
        <v>38</v>
      </c>
      <c r="C55" s="292"/>
      <c r="D55" s="293"/>
      <c r="E55" s="22" t="s">
        <v>138</v>
      </c>
      <c r="F55" s="51">
        <f>SUM('1.'!F55+'2.  '!F55+'3. '!F55+'4.kupatilo '!F55+'5. '!F55+'6. kupatilo '!F55+'7.kupatilo'!F55+'8.'!F55+'9. kupatilo'!F55+'10.'!F55+'11.'!F55+'12.'!F55+'13.'!F55+'14.'!F55+'15.'!F55+'16.kupatilo '!F55+'17.'!F55+'18. kupatilo .'!F55+'19.kupatilo '!F55+'20.kupatilo '!F55+'21.kupatilo'!F55+'22.kupatilo'!F55+'23.kupatilo'!F55+'24.'!F55+'25.'!F55+'26. rezerva'!F55+'27. rezerva'!F55+'28. rezerva'!F55)</f>
        <v>66</v>
      </c>
      <c r="G55" s="52">
        <f>Cenovnik!G55</f>
        <v>0</v>
      </c>
      <c r="H55" s="124">
        <f t="shared" si="0"/>
        <v>0</v>
      </c>
    </row>
    <row r="56" spans="1:8" x14ac:dyDescent="0.25">
      <c r="A56" s="320"/>
      <c r="B56" s="169" t="s">
        <v>39</v>
      </c>
      <c r="C56" s="170"/>
      <c r="D56" s="171"/>
      <c r="E56" s="19" t="s">
        <v>138</v>
      </c>
      <c r="F56" s="51">
        <f>SUM('1.'!F56+'2.  '!F56+'3. '!F56+'4.kupatilo '!F56+'5. '!F56+'6. kupatilo '!F56+'7.kupatilo'!F56+'8.'!F56+'9. kupatilo'!F56+'10.'!F56+'11.'!F56+'12.'!F56+'13.'!F56+'14.'!F56+'15.'!F56+'16.kupatilo '!F56+'17.'!F56+'18. kupatilo .'!F56+'19.kupatilo '!F56+'20.kupatilo '!F56+'21.kupatilo'!F56+'22.kupatilo'!F56+'23.kupatilo'!F56+'24.'!F56+'25.'!F56+'26. rezerva'!F56+'27. rezerva'!F56+'28. rezerva'!F56)</f>
        <v>33</v>
      </c>
      <c r="G56" s="52">
        <f>Cenovnik!G56</f>
        <v>0</v>
      </c>
      <c r="H56" s="124">
        <f t="shared" si="0"/>
        <v>0</v>
      </c>
    </row>
    <row r="57" spans="1:8" x14ac:dyDescent="0.25">
      <c r="A57" s="320"/>
      <c r="B57" s="291" t="s">
        <v>40</v>
      </c>
      <c r="C57" s="292"/>
      <c r="D57" s="293"/>
      <c r="E57" s="19" t="s">
        <v>138</v>
      </c>
      <c r="F57" s="51">
        <f>SUM('1.'!F57+'2.  '!F57+'3. '!F57+'4.kupatilo '!F57+'5. '!F57+'6. kupatilo '!F57+'7.kupatilo'!F57+'8.'!F57+'9. kupatilo'!F57+'10.'!F57+'11.'!F57+'12.'!F57+'13.'!F57+'14.'!F57+'15.'!F57+'16.kupatilo '!F57+'17.'!F57+'18. kupatilo .'!F57+'19.kupatilo '!F57+'20.kupatilo '!F57+'21.kupatilo'!F57+'22.kupatilo'!F57+'23.kupatilo'!F57+'24.'!F57+'25.'!F57+'26. rezerva'!F57+'27. rezerva'!F57+'28. rezerva'!F57)</f>
        <v>33</v>
      </c>
      <c r="G57" s="52">
        <f>Cenovnik!G57</f>
        <v>0</v>
      </c>
      <c r="H57" s="124">
        <f t="shared" si="0"/>
        <v>0</v>
      </c>
    </row>
    <row r="58" spans="1:8" x14ac:dyDescent="0.25">
      <c r="A58" s="320"/>
      <c r="B58" s="291" t="s">
        <v>41</v>
      </c>
      <c r="C58" s="292"/>
      <c r="D58" s="293"/>
      <c r="E58" s="22" t="s">
        <v>138</v>
      </c>
      <c r="F58" s="51">
        <f>SUM('1.'!F58+'2.  '!F58+'3. '!F58+'4.kupatilo '!F58+'5. '!F58+'6. kupatilo '!F58+'7.kupatilo'!F58+'8.'!F58+'9. kupatilo'!F58+'10.'!F58+'11.'!F58+'12.'!F58+'13.'!F58+'14.'!F58+'15.'!F58+'16.kupatilo '!F58+'17.'!F58+'18. kupatilo .'!F58+'19.kupatilo '!F58+'20.kupatilo '!F58+'21.kupatilo'!F58+'22.kupatilo'!F58+'23.kupatilo'!F58+'24.'!F58+'25.'!F58+'26. rezerva'!F58+'27. rezerva'!F58+'28. rezerva'!F58)</f>
        <v>33</v>
      </c>
      <c r="G58" s="52">
        <f>Cenovnik!G58</f>
        <v>0</v>
      </c>
      <c r="H58" s="124">
        <f t="shared" si="0"/>
        <v>0</v>
      </c>
    </row>
    <row r="59" spans="1:8" x14ac:dyDescent="0.25">
      <c r="A59" s="320"/>
      <c r="B59" s="291" t="s">
        <v>42</v>
      </c>
      <c r="C59" s="292"/>
      <c r="D59" s="293"/>
      <c r="E59" s="19" t="s">
        <v>138</v>
      </c>
      <c r="F59" s="51">
        <f>SUM('1.'!F59+'2.  '!F59+'3. '!F59+'4.kupatilo '!F59+'5. '!F59+'6. kupatilo '!F59+'7.kupatilo'!F59+'8.'!F59+'9. kupatilo'!F59+'10.'!F59+'11.'!F59+'12.'!F59+'13.'!F59+'14.'!F59+'15.'!F59+'16.kupatilo '!F59+'17.'!F59+'18. kupatilo .'!F59+'19.kupatilo '!F59+'20.kupatilo '!F59+'21.kupatilo'!F59+'22.kupatilo'!F59+'23.kupatilo'!F59+'24.'!F59+'25.'!F59+'26. rezerva'!F59+'27. rezerva'!F59+'28. rezerva'!F59)</f>
        <v>11</v>
      </c>
      <c r="G59" s="52">
        <f>Cenovnik!G59</f>
        <v>0</v>
      </c>
      <c r="H59" s="124">
        <f t="shared" si="0"/>
        <v>0</v>
      </c>
    </row>
    <row r="60" spans="1:8" x14ac:dyDescent="0.25">
      <c r="A60" s="320"/>
      <c r="B60" s="291" t="s">
        <v>43</v>
      </c>
      <c r="C60" s="292"/>
      <c r="D60" s="293"/>
      <c r="E60" s="19" t="s">
        <v>138</v>
      </c>
      <c r="F60" s="51">
        <f>SUM('1.'!F60+'2.  '!F60+'3. '!F60+'4.kupatilo '!F60+'5. '!F60+'6. kupatilo '!F60+'7.kupatilo'!F60+'8.'!F60+'9. kupatilo'!F60+'10.'!F60+'11.'!F60+'12.'!F60+'13.'!F60+'14.'!F60+'15.'!F60+'16.kupatilo '!F60+'17.'!F60+'18. kupatilo .'!F60+'19.kupatilo '!F60+'20.kupatilo '!F60+'21.kupatilo'!F60+'22.kupatilo'!F60+'23.kupatilo'!F60+'24.'!F60+'25.'!F60+'26. rezerva'!F60+'27. rezerva'!F60+'28. rezerva'!F60)</f>
        <v>11</v>
      </c>
      <c r="G60" s="52">
        <f>Cenovnik!G60</f>
        <v>0</v>
      </c>
      <c r="H60" s="124">
        <f t="shared" si="0"/>
        <v>0</v>
      </c>
    </row>
    <row r="61" spans="1:8" ht="31.5" customHeight="1" x14ac:dyDescent="0.25">
      <c r="A61" s="320"/>
      <c r="B61" s="291" t="s">
        <v>44</v>
      </c>
      <c r="C61" s="292"/>
      <c r="D61" s="293"/>
      <c r="E61" s="19" t="s">
        <v>138</v>
      </c>
      <c r="F61" s="51">
        <f>SUM('1.'!F61+'2.  '!F61+'3. '!F61+'4.kupatilo '!F61+'5. '!F61+'6. kupatilo '!F61+'7.kupatilo'!F61+'8.'!F61+'9. kupatilo'!F61+'10.'!F61+'11.'!F61+'12.'!F61+'13.'!F61+'14.'!F61+'15.'!F61+'16.kupatilo '!F61+'17.'!F61+'18. kupatilo .'!F61+'19.kupatilo '!F61+'20.kupatilo '!F61+'21.kupatilo'!F61+'22.kupatilo'!F61+'23.kupatilo'!F61+'24.'!F61+'25.'!F61+'26. rezerva'!F61+'27. rezerva'!F61+'28. rezerva'!F61)</f>
        <v>11</v>
      </c>
      <c r="G61" s="52">
        <f>Cenovnik!G61</f>
        <v>0</v>
      </c>
      <c r="H61" s="124">
        <f t="shared" si="0"/>
        <v>0</v>
      </c>
    </row>
    <row r="62" spans="1:8" ht="19.5" customHeight="1" x14ac:dyDescent="0.25">
      <c r="A62" s="321"/>
      <c r="B62" s="333" t="s">
        <v>45</v>
      </c>
      <c r="C62" s="334"/>
      <c r="D62" s="335"/>
      <c r="E62" s="20" t="s">
        <v>138</v>
      </c>
      <c r="F62" s="51">
        <f>SUM('1.'!F62+'2.  '!F62+'3. '!F62+'4.kupatilo '!F62+'5. '!F62+'6. kupatilo '!F62+'7.kupatilo'!F62+'8.'!F62+'9. kupatilo'!F62+'10.'!F62+'11.'!F62+'12.'!F62+'13.'!F62+'14.'!F62+'15.'!F62+'16.kupatilo '!F62+'17.'!F62+'18. kupatilo .'!F62+'19.kupatilo '!F62+'20.kupatilo '!F62+'21.kupatilo'!F62+'22.kupatilo'!F62+'23.kupatilo'!F62+'24.'!F62+'25.'!F62+'26. rezerva'!F62+'27. rezerva'!F62+'28. rezerva'!F62)</f>
        <v>11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f>SUM('1.'!F64+'2.  '!F64+'3. '!F64+'4.kupatilo '!F64+'5. '!F64+'6. kupatilo '!F64+'7.kupatilo'!F64+'8.'!F64+'9. kupatilo'!F64+'10.'!F64+'11.'!F64+'12.'!F64+'13.'!F64+'14.'!F64+'15.'!F64+'16.kupatilo '!F64+'17.'!F64+'18. kupatilo .'!F64+'19.kupatilo '!F64+'20.kupatilo '!F64+'21.kupatilo'!F64+'22.kupatilo'!F64+'23.kupatilo'!F64+'24.'!F64+'25.'!F64+'26. rezerva'!F64+'27. rezerva'!F64+'28. rezerva'!F64)</f>
        <v>11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f>SUM('1.'!F66+'2.  '!F66+'3. '!F66+'4.kupatilo '!F66+'5. '!F66+'6. kupatilo '!F66+'7.kupatilo'!F66+'8.'!F66+'9. kupatilo'!F66+'10.'!F66+'11.'!F66+'12.'!F66+'13.'!F66+'14.'!F66+'15.'!F66+'16.kupatilo '!F66+'17.'!F66+'18. kupatilo .'!F66+'19.kupatilo '!F66+'20.kupatilo '!F66+'21.kupatilo'!F66+'22.kupatilo'!F66+'23.kupatilo'!F66+'24.'!F66+'25.'!F66+'26. rezerva'!F66+'27. rezerva'!F66+'28. rezerva'!F66)</f>
        <v>10</v>
      </c>
      <c r="G66" s="52">
        <f>Cenovnik!G66</f>
        <v>0</v>
      </c>
      <c r="H66" s="124">
        <f t="shared" si="0"/>
        <v>0</v>
      </c>
    </row>
    <row r="67" spans="1:8" ht="30.7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f>SUM('1.'!F68+'2.  '!F68+'3. '!F68+'4.kupatilo '!F68+'5. '!F68+'6. kupatilo '!F68+'7.kupatilo'!F68+'8.'!F68+'9. kupatilo'!F68+'10.'!F68+'11.'!F68+'12.'!F68+'13.'!F68+'14.'!F68+'15.'!F68+'16.kupatilo '!F68+'17.'!F68+'18. kupatilo .'!F68+'19.kupatilo '!F68+'20.kupatilo '!F68+'21.kupatilo'!F68+'22.kupatilo'!F68+'23.kupatilo'!F68+'24.'!F68+'25.'!F68+'26. rezerva'!F68+'27. rezerva'!F68+'28. rezerva'!F68)</f>
        <v>11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f>SUM('1.'!F70+'2.  '!F70+'3. '!F70+'4.kupatilo '!F70+'5. '!F70+'6. kupatilo '!F70+'7.kupatilo'!F70+'8.'!F70+'9. kupatilo'!F70+'10.'!F70+'11.'!F70+'12.'!F70+'13.'!F70+'14.'!F70+'15.'!F70+'16.kupatilo '!F70+'17.'!F70+'18. kupatilo .'!F70+'19.kupatilo '!F70+'20.kupatilo '!F70+'21.kupatilo'!F70+'22.kupatilo'!F70+'23.kupatilo'!F70+'24.'!F70+'25.'!F70+'26. rezerva'!F70+'27. rezerva'!F70+'28. rezerva'!F70)</f>
        <v>110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f>SUM('1.'!F72+'2.  '!F72+'3. '!F72+'4.kupatilo '!F72+'5. '!F72+'6. kupatilo '!F72+'7.kupatilo'!F72+'8.'!F72+'9. kupatilo'!F72+'10.'!F72+'11.'!F72+'12.'!F72+'13.'!F72+'14.'!F72+'15.'!F72+'16.kupatilo '!F72+'17.'!F72+'18. kupatilo .'!F72+'19.kupatilo '!F72+'20.kupatilo '!F72+'21.kupatilo'!F72+'22.kupatilo'!F72+'23.kupatilo'!F72+'24.'!F72+'25.'!F72+'26. rezerva'!F72+'27. rezerva'!F72+'28. rezerva'!F72)</f>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f>SUM('1.'!F74+'2.  '!F74+'3. '!F74+'4.kupatilo '!F74+'5. '!F74+'6. kupatilo '!F74+'7.kupatilo'!F74+'8.'!F74+'9. kupatilo'!F74+'10.'!F74+'11.'!F74+'12.'!F74+'13.'!F74+'14.'!F74+'15.'!F74+'16.kupatilo '!F74+'17.'!F74+'18. kupatilo .'!F74+'19.kupatilo '!F74+'20.kupatilo '!F74+'21.kupatilo'!F74+'22.kupatilo'!F74+'23.kupatilo'!F74+'24.'!F74+'25.'!F74+'26. rezerva'!F74+'27. rezerva'!F74+'28. rezerva'!F74)</f>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f>SUM('1.'!F76+'2.  '!F76+'3. '!F76+'4.kupatilo '!F76+'5. '!F76+'6. kupatilo '!F76+'7.kupatilo'!F76+'8.'!F76+'9. kupatilo'!F76+'10.'!F76+'11.'!F76+'12.'!F76+'13.'!F76+'14.'!F76+'15.'!F76+'16.kupatilo '!F76+'17.'!F76+'18. kupatilo .'!F76+'19.kupatilo '!F76+'20.kupatilo '!F76+'21.kupatilo'!F76+'22.kupatilo'!F76+'23.kupatilo'!F76+'24.'!F76+'25.'!F76+'26. rezerva'!F76+'27. rezerva'!F76+'28. rezerva'!F76)</f>
        <v>22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f>SUM('1.'!F78+'2.  '!F78+'3. '!F78+'4.kupatilo '!F78+'5. '!F78+'6. kupatilo '!F78+'7.kupatilo'!F78+'8.'!F78+'9. kupatilo'!F78+'10.'!F78+'11.'!F78+'12.'!F78+'13.'!F78+'14.'!F78+'15.'!F78+'16.kupatilo '!F78+'17.'!F78+'18. kupatilo .'!F78+'19.kupatilo '!F78+'20.kupatilo '!F78+'21.kupatilo'!F78+'22.kupatilo'!F78+'23.kupatilo'!F78+'24.'!F78+'25.'!F78+'26. rezerva'!F78+'27. rezerva'!F78+'28. rezerva'!F78)</f>
        <v>11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f>SUM('1.'!F80+'2.  '!F80+'3. '!F80+'4.kupatilo '!F80+'5. '!F80+'6. kupatilo '!F80+'7.kupatilo'!F80+'8.'!F80+'9. kupatilo'!F80+'10.'!F80+'11.'!F80+'12.'!F80+'13.'!F80+'14.'!F80+'15.'!F80+'16.kupatilo '!F80+'17.'!F80+'18. kupatilo .'!F80+'19.kupatilo '!F80+'20.kupatilo '!F80+'21.kupatilo'!F80+'22.kupatilo'!F80+'23.kupatilo'!F80+'24.'!F80+'25.'!F80+'26. rezerva'!F80+'27. rezerva'!F80+'28. rezerva'!F80)</f>
        <v>11</v>
      </c>
      <c r="G80" s="52">
        <f>Cenovnik!G80</f>
        <v>0</v>
      </c>
      <c r="H80" s="124">
        <f t="shared" si="1"/>
        <v>0</v>
      </c>
    </row>
    <row r="81" spans="1:8" ht="18.75" customHeight="1" x14ac:dyDescent="0.25">
      <c r="A81" s="317">
        <f t="shared" si="2"/>
        <v>24</v>
      </c>
      <c r="B81" s="179" t="s">
        <v>249</v>
      </c>
      <c r="C81" s="180"/>
      <c r="D81" s="181"/>
      <c r="E81" s="18" t="s">
        <v>137</v>
      </c>
      <c r="F81" s="51"/>
      <c r="G81" s="77"/>
      <c r="H81" s="124"/>
    </row>
    <row r="82" spans="1:8" x14ac:dyDescent="0.25">
      <c r="A82" s="321"/>
      <c r="B82" s="182" t="s">
        <v>190</v>
      </c>
      <c r="C82" s="183"/>
      <c r="D82" s="184"/>
      <c r="E82" s="17" t="s">
        <v>138</v>
      </c>
      <c r="F82" s="51">
        <f>SUM('1.'!F82+'2.  '!F82+'3. '!F82+'4.kupatilo '!F82+'5. '!F82+'6. kupatilo '!F82+'7.kupatilo'!F82+'8.'!F82+'9. kupatilo'!F82+'10.'!F82+'11.'!F82+'12.'!F82+'13.'!F82+'14.'!F82+'15.'!F82+'16.kupatilo '!F82+'17.'!F82+'18. kupatilo .'!F82+'19.kupatilo '!F82+'20.kupatilo '!F82+'21.kupatilo'!F82+'22.kupatilo'!F82+'23.kupatilo'!F82+'24.'!F82+'25.'!F82+'26. rezerva'!F82+'27. rezerva'!F82+'28. rezerva'!F82)</f>
        <v>12</v>
      </c>
      <c r="G82" s="77">
        <v>0</v>
      </c>
      <c r="H82" s="124">
        <f t="shared" si="1"/>
        <v>0</v>
      </c>
    </row>
    <row r="83" spans="1:8" x14ac:dyDescent="0.25">
      <c r="A83" s="317">
        <f t="shared" si="2"/>
        <v>25</v>
      </c>
      <c r="B83" s="179" t="s">
        <v>168</v>
      </c>
      <c r="C83" s="180"/>
      <c r="D83" s="181"/>
      <c r="E83" s="18" t="s">
        <v>137</v>
      </c>
      <c r="F83" s="51"/>
      <c r="G83" s="77"/>
      <c r="H83" s="124"/>
    </row>
    <row r="84" spans="1:8" x14ac:dyDescent="0.25">
      <c r="A84" s="321"/>
      <c r="B84" s="182" t="s">
        <v>162</v>
      </c>
      <c r="C84" s="183"/>
      <c r="D84" s="184"/>
      <c r="E84" s="17" t="s">
        <v>138</v>
      </c>
      <c r="F84" s="51">
        <f>SUM('1.'!F84+'2.  '!F84+'3. '!F84+'4.kupatilo '!F84+'5. '!F84+'6. kupatilo '!F84+'7.kupatilo'!F84+'8.'!F84+'9. kupatilo'!F84+'10.'!F84+'11.'!F84+'12.'!F84+'13.'!F84+'14.'!F84+'15.'!F84+'16.kupatilo '!F84+'17.'!F84+'18. kupatilo .'!F84+'19.kupatilo '!F84+'20.kupatilo '!F84+'21.kupatilo'!F84+'22.kupatilo'!F84+'23.kupatilo'!F84+'24.'!F84+'25.'!F84+'26. rezerva'!F84+'27. rezerva'!F84+'28. rezerva'!F84)</f>
        <v>11</v>
      </c>
      <c r="G84" s="77">
        <f>Cenovnik!G84</f>
        <v>0</v>
      </c>
      <c r="H84" s="124">
        <f t="shared" si="1"/>
        <v>0</v>
      </c>
    </row>
    <row r="85" spans="1:8" x14ac:dyDescent="0.25">
      <c r="A85" s="317">
        <f t="shared" si="2"/>
        <v>26</v>
      </c>
      <c r="B85" s="179" t="s">
        <v>169</v>
      </c>
      <c r="C85" s="180"/>
      <c r="D85" s="181"/>
      <c r="E85" s="18" t="s">
        <v>137</v>
      </c>
      <c r="F85" s="51"/>
      <c r="G85" s="77"/>
      <c r="H85" s="124"/>
    </row>
    <row r="86" spans="1:8" x14ac:dyDescent="0.25">
      <c r="A86" s="321"/>
      <c r="B86" s="182" t="s">
        <v>172</v>
      </c>
      <c r="C86" s="183"/>
      <c r="D86" s="184"/>
      <c r="E86" s="17" t="s">
        <v>138</v>
      </c>
      <c r="F86" s="51">
        <f>SUM('1.'!F86+'2.  '!F86+'3. '!F86+'4.kupatilo '!F86+'5. '!F86+'6. kupatilo '!F86+'7.kupatilo'!F86+'8.'!F86+'9. kupatilo'!F86+'10.'!F86+'11.'!F86+'12.'!F86+'13.'!F86+'14.'!F86+'15.'!F86+'16.kupatilo '!F86+'17.'!F86+'18. kupatilo .'!F86+'19.kupatilo '!F86+'20.kupatilo '!F86+'21.kupatilo'!F86+'22.kupatilo'!F86+'23.kupatilo'!F86+'24.'!F86+'25.'!F86+'26. rezerva'!F86+'27. rezerva'!F86+'28. rezerva'!F86)</f>
        <v>11</v>
      </c>
      <c r="G86" s="77">
        <f>Cenovnik!G86</f>
        <v>0</v>
      </c>
      <c r="H86" s="124">
        <f t="shared" si="1"/>
        <v>0</v>
      </c>
    </row>
    <row r="87" spans="1:8" x14ac:dyDescent="0.25">
      <c r="A87" s="317">
        <f t="shared" si="2"/>
        <v>27</v>
      </c>
      <c r="B87" s="179" t="s">
        <v>170</v>
      </c>
      <c r="C87" s="180"/>
      <c r="D87" s="181"/>
      <c r="E87" s="18" t="s">
        <v>137</v>
      </c>
      <c r="F87" s="51"/>
      <c r="G87" s="77"/>
      <c r="H87" s="124"/>
    </row>
    <row r="88" spans="1:8" ht="15" customHeight="1" x14ac:dyDescent="0.25">
      <c r="A88" s="321"/>
      <c r="B88" s="182" t="s">
        <v>173</v>
      </c>
      <c r="C88" s="183"/>
      <c r="D88" s="184"/>
      <c r="E88" s="17" t="s">
        <v>138</v>
      </c>
      <c r="F88" s="51">
        <f>SUM('1.'!F88+'2.  '!F88+'3. '!F88+'4.kupatilo '!F88+'5. '!F88+'6. kupatilo '!F88+'7.kupatilo'!F88+'8.'!F88+'9. kupatilo'!F88+'10.'!F88+'11.'!F88+'12.'!F88+'13.'!F88+'14.'!F88+'15.'!F88+'16.kupatilo '!F88+'17.'!F88+'18. kupatilo .'!F88+'19.kupatilo '!F88+'20.kupatilo '!F88+'21.kupatilo'!F88+'22.kupatilo'!F88+'23.kupatilo'!F88+'24.'!F88+'25.'!F88+'26. rezerva'!F88+'27. rezerva'!F88+'28. rezerva'!F88)</f>
        <v>22</v>
      </c>
      <c r="G88" s="77">
        <f>Cenovnik!G88</f>
        <v>0</v>
      </c>
      <c r="H88" s="124">
        <f t="shared" si="1"/>
        <v>0</v>
      </c>
    </row>
    <row r="89" spans="1:8" x14ac:dyDescent="0.25">
      <c r="A89" s="317">
        <f t="shared" si="2"/>
        <v>28</v>
      </c>
      <c r="B89" s="179" t="s">
        <v>171</v>
      </c>
      <c r="C89" s="180"/>
      <c r="D89" s="181"/>
      <c r="E89" s="18" t="s">
        <v>137</v>
      </c>
      <c r="F89" s="51"/>
      <c r="G89" s="77"/>
      <c r="H89" s="124"/>
    </row>
    <row r="90" spans="1:8" x14ac:dyDescent="0.25">
      <c r="A90" s="321"/>
      <c r="B90" s="182" t="s">
        <v>174</v>
      </c>
      <c r="C90" s="183"/>
      <c r="D90" s="184"/>
      <c r="E90" s="17" t="s">
        <v>138</v>
      </c>
      <c r="F90" s="51">
        <f>SUM('1.'!F90+'2.  '!F90+'3. '!F90+'4.kupatilo '!F90+'5. '!F90+'6. kupatilo '!F90+'7.kupatilo'!F90+'8.'!F90+'9. kupatilo'!F90+'10.'!F90+'11.'!F90+'12.'!F90+'13.'!F90+'14.'!F90+'15.'!F90+'16.kupatilo '!F90+'17.'!F90+'18. kupatilo .'!F90+'19.kupatilo '!F90+'20.kupatilo '!F90+'21.kupatilo'!F90+'22.kupatilo'!F90+'23.kupatilo'!F90+'24.'!F90+'25.'!F90+'26. rezerva'!F90+'27. rezerva'!F90+'28. rezerva'!F90)</f>
        <v>22</v>
      </c>
      <c r="G90" s="77">
        <f>Cenovnik!G90</f>
        <v>0</v>
      </c>
      <c r="H90" s="124">
        <f t="shared" si="1"/>
        <v>0</v>
      </c>
    </row>
    <row r="91" spans="1:8" x14ac:dyDescent="0.25">
      <c r="A91" s="317">
        <f t="shared" si="2"/>
        <v>29</v>
      </c>
      <c r="B91" s="179" t="s">
        <v>250</v>
      </c>
      <c r="C91" s="180"/>
      <c r="D91" s="181"/>
      <c r="E91" s="18" t="s">
        <v>137</v>
      </c>
      <c r="F91" s="51"/>
      <c r="G91" s="77"/>
      <c r="H91" s="124"/>
    </row>
    <row r="92" spans="1:8" x14ac:dyDescent="0.25">
      <c r="A92" s="321"/>
      <c r="B92" s="182" t="s">
        <v>251</v>
      </c>
      <c r="C92" s="183"/>
      <c r="D92" s="184"/>
      <c r="E92" s="17" t="s">
        <v>138</v>
      </c>
      <c r="F92" s="51">
        <f>SUM('1.'!F92+'2.  '!F92+'3. '!F92+'4.kupatilo '!F92+'5. '!F92+'6. kupatilo '!F92+'7.kupatilo'!F92+'8.'!F92+'9. kupatilo'!F92+'10.'!F92+'11.'!F92+'12.'!F92+'13.'!F92+'14.'!F92+'15.'!F92+'16.kupatilo '!F92+'17.'!F92+'18. kupatilo .'!F92+'19.kupatilo '!F92+'20.kupatilo '!F92+'21.kupatilo'!F92+'22.kupatilo'!F92+'23.kupatilo'!F92+'24.'!F92+'25.'!F92+'26. rezerva'!F92+'27. rezerva'!F92+'28. rezerva'!F92)</f>
        <v>55</v>
      </c>
      <c r="G92" s="77">
        <f>Cenovnik!G92</f>
        <v>0</v>
      </c>
      <c r="H92" s="124">
        <f t="shared" si="1"/>
        <v>0</v>
      </c>
    </row>
    <row r="93" spans="1:8" x14ac:dyDescent="0.25">
      <c r="A93" s="322">
        <f t="shared" si="2"/>
        <v>30</v>
      </c>
      <c r="B93" s="169" t="s">
        <v>252</v>
      </c>
      <c r="C93" s="170"/>
      <c r="D93" s="171"/>
      <c r="E93" s="19" t="s">
        <v>137</v>
      </c>
      <c r="F93" s="51"/>
      <c r="G93" s="77"/>
      <c r="H93" s="124"/>
    </row>
    <row r="94" spans="1:8" x14ac:dyDescent="0.25">
      <c r="A94" s="302"/>
      <c r="B94" s="169" t="s">
        <v>253</v>
      </c>
      <c r="C94" s="170"/>
      <c r="D94" s="171"/>
      <c r="E94" s="19" t="s">
        <v>138</v>
      </c>
      <c r="F94" s="51">
        <f>SUM('1.'!F94+'2.  '!F94+'3. '!F94+'4.kupatilo '!F94+'5. '!F94+'6. kupatilo '!F94+'7.kupatilo'!F94+'8.'!F94+'9. kupatilo'!F94+'10.'!F94+'11.'!F94+'12.'!F94+'13.'!F94+'14.'!F94+'15.'!F94+'16.kupatilo '!F94+'17.'!F94+'18. kupatilo .'!F94+'19.kupatilo '!F94+'20.kupatilo '!F94+'21.kupatilo'!F94+'22.kupatilo'!F94+'23.kupatilo'!F94+'24.'!F94+'25.'!F94+'26. rezerva'!F94+'27. rezerva'!F94+'28. rezerva'!F94)</f>
        <v>55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f>SUM('1.'!F96+'2.  '!F96+'3. '!F96+'4.kupatilo '!F96+'5. '!F96+'6. kupatilo '!F96+'7.kupatilo'!F96+'8.'!F96+'9. kupatilo'!F96+'10.'!F96+'11.'!F96+'12.'!F96+'13.'!F96+'14.'!F96+'15.'!F96+'16.kupatilo '!F96+'17.'!F96+'18. kupatilo .'!F96+'19.kupatilo '!F96+'20.kupatilo '!F96+'21.kupatilo'!F96+'22.kupatilo'!F96+'23.kupatilo'!F96+'24.'!F96+'25.'!F96+'26. rezerva'!F96+'27. rezerva'!F96+'28. rezerva'!F96)</f>
        <v>11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f>SUM('1.'!F98+'2.  '!F98+'3. '!F98+'4.kupatilo '!F98+'5. '!F98+'6. kupatilo '!F98+'7.kupatilo'!F98+'8.'!F98+'9. kupatilo'!F98+'10.'!F98+'11.'!F98+'12.'!F98+'13.'!F98+'14.'!F98+'15.'!F98+'16.kupatilo '!F98+'17.'!F98+'18. kupatilo .'!F98+'19.kupatilo '!F98+'20.kupatilo '!F98+'21.kupatilo'!F98+'22.kupatilo'!F98+'23.kupatilo'!F98+'24.'!F98+'25.'!F98+'26. rezerva'!F98+'27. rezerva'!F98+'28. rezerva'!F98)</f>
        <v>1</v>
      </c>
      <c r="G98" s="52">
        <f>Cenovnik!G98</f>
        <v>0</v>
      </c>
      <c r="H98" s="124">
        <f t="shared" si="1"/>
        <v>0</v>
      </c>
    </row>
    <row r="99" spans="1:8" ht="48.75" customHeight="1" x14ac:dyDescent="0.25">
      <c r="A99" s="320">
        <f t="shared" si="2"/>
        <v>33</v>
      </c>
      <c r="B99" s="328" t="s">
        <v>67</v>
      </c>
      <c r="C99" s="329"/>
      <c r="D99" s="330"/>
      <c r="E99" s="19" t="s">
        <v>137</v>
      </c>
      <c r="F99" s="51"/>
      <c r="G99" s="55"/>
      <c r="H99" s="124"/>
    </row>
    <row r="100" spans="1:8" ht="54" customHeight="1" x14ac:dyDescent="0.25">
      <c r="A100" s="321"/>
      <c r="B100" s="427" t="s">
        <v>68</v>
      </c>
      <c r="C100" s="428"/>
      <c r="D100" s="429"/>
      <c r="E100" s="20" t="s">
        <v>138</v>
      </c>
      <c r="F100" s="51">
        <f>SUM('1.'!F100+'2.  '!F100+'3. '!F100+'4.kupatilo '!F100+'5. '!F100+'6. kupatilo '!F100+'7.kupatilo'!F100+'8.'!F100+'9. kupatilo'!F100+'10.'!F100+'11.'!F100+'12.'!F100+'13.'!F100+'14.'!F100+'15.'!F100+'16.kupatilo '!F100+'17.'!F100+'18. kupatilo .'!F100+'19.kupatilo '!F100+'20.kupatilo '!F100+'21.kupatilo'!F100+'22.kupatilo'!F100+'23.kupatilo'!F100+'24.'!F100+'25.'!F100+'26. rezerva'!F100+'27. rezerva'!F100+'28. rezerva'!F100)</f>
        <v>1</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f>SUM('1.'!F102+'2.  '!F102+'3. '!F102+'4.kupatilo '!F102+'5. '!F102+'6. kupatilo '!F102+'7.kupatilo'!F102+'8.'!F102+'9. kupatilo'!F102+'10.'!F102+'11.'!F102+'12.'!F102+'13.'!F102+'14.'!F102+'15.'!F102+'16.kupatilo '!F102+'17.'!F102+'18. kupatilo .'!F102+'19.kupatilo '!F102+'20.kupatilo '!F102+'21.kupatilo'!F102+'22.kupatilo'!F102+'23.kupatilo'!F102+'24.'!F102+'25.'!F102+'26. rezerva'!F102+'27. rezerva'!F102+'28. rezerva'!F102)</f>
        <v>0</v>
      </c>
      <c r="G102" s="52">
        <f>Cenovnik!G102</f>
        <v>0</v>
      </c>
      <c r="H102" s="124">
        <f t="shared" si="1"/>
        <v>0</v>
      </c>
    </row>
    <row r="103" spans="1:8" x14ac:dyDescent="0.25">
      <c r="A103" s="320">
        <f t="shared" si="2"/>
        <v>35</v>
      </c>
      <c r="B103" s="331" t="s">
        <v>71</v>
      </c>
      <c r="C103" s="332"/>
      <c r="D103" s="370"/>
      <c r="E103" s="19" t="s">
        <v>137</v>
      </c>
      <c r="F103" s="51"/>
      <c r="G103" s="55"/>
      <c r="H103" s="124"/>
    </row>
    <row r="104" spans="1:8" x14ac:dyDescent="0.25">
      <c r="A104" s="321"/>
      <c r="B104" s="333" t="s">
        <v>145</v>
      </c>
      <c r="C104" s="334"/>
      <c r="D104" s="335"/>
      <c r="E104" s="20" t="s">
        <v>138</v>
      </c>
      <c r="F104" s="51">
        <f>SUM('1.'!F104+'2.  '!F104+'3. '!F104+'4.kupatilo '!F104+'5. '!F104+'6. kupatilo '!F104+'7.kupatilo'!F104+'8.'!F104+'9. kupatilo'!F104+'10.'!F104+'11.'!F104+'12.'!F104+'13.'!F104+'14.'!F104+'15.'!F104+'16.kupatilo '!F104+'17.'!F104+'18. kupatilo .'!F104+'19.kupatilo '!F104+'20.kupatilo '!F104+'21.kupatilo'!F104+'22.kupatilo'!F104+'23.kupatilo'!F104+'24.'!F104+'25.'!F104+'26. rezerva'!F104+'27. rezerva'!F104+'28. rezerva'!F104)</f>
        <v>0</v>
      </c>
      <c r="G104" s="52">
        <f>Cenovnik!G104</f>
        <v>0</v>
      </c>
      <c r="H104" s="124">
        <f t="shared" si="1"/>
        <v>0</v>
      </c>
    </row>
    <row r="105" spans="1:8" x14ac:dyDescent="0.25">
      <c r="A105" s="317">
        <v>36</v>
      </c>
      <c r="B105" s="367" t="s">
        <v>72</v>
      </c>
      <c r="C105" s="368"/>
      <c r="D105" s="369"/>
      <c r="E105" s="22"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f>SUM('1.'!F107+'2.  '!F107+'3. '!F107+'4.kupatilo '!F107+'5. '!F107+'6. kupatilo '!F107+'7.kupatilo'!F107+'8.'!F107+'9. kupatilo'!F107+'10.'!F107+'11.'!F107+'12.'!F107+'13.'!F107+'14.'!F107+'15.'!F107+'16.kupatilo '!F107+'17.'!F107+'18. kupatilo .'!F107+'19.kupatilo '!F107+'20.kupatilo '!F107+'21.kupatilo'!F107+'22.kupatilo'!F107+'23.kupatilo'!F107+'24.'!F107+'25.'!F107+'26. rezerva'!F107+'27. rezerva'!F107+'28. rezerva'!F107)</f>
        <v>0</v>
      </c>
      <c r="G107" s="52">
        <f>Cenovnik!G107</f>
        <v>0</v>
      </c>
      <c r="H107" s="124">
        <f t="shared" si="1"/>
        <v>0</v>
      </c>
    </row>
    <row r="108" spans="1:8" x14ac:dyDescent="0.25">
      <c r="A108" s="320"/>
      <c r="B108" s="358" t="s">
        <v>75</v>
      </c>
      <c r="C108" s="359"/>
      <c r="D108" s="360"/>
      <c r="E108" s="22" t="s">
        <v>138</v>
      </c>
      <c r="F108" s="51">
        <f>SUM('1.'!F108+'2.  '!F108+'3. '!F108+'4.kupatilo '!F108+'5. '!F108+'6. kupatilo '!F108+'7.kupatilo'!F108+'8.'!F108+'9. kupatilo'!F108+'10.'!F108+'11.'!F108+'12.'!F108+'13.'!F108+'14.'!F108+'15.'!F108+'16.kupatilo '!F108+'17.'!F108+'18. kupatilo .'!F108+'19.kupatilo '!F108+'20.kupatilo '!F108+'21.kupatilo'!F108+'22.kupatilo'!F108+'23.kupatilo'!F108+'24.'!F108+'25.'!F108+'26. rezerva'!F108+'27. rezerva'!F108+'28. rezerva'!F108)</f>
        <v>66</v>
      </c>
      <c r="G108" s="52">
        <f>Cenovnik!G108</f>
        <v>0</v>
      </c>
      <c r="H108" s="124">
        <f t="shared" si="1"/>
        <v>0</v>
      </c>
    </row>
    <row r="109" spans="1:8" x14ac:dyDescent="0.25">
      <c r="A109" s="320"/>
      <c r="B109" s="358" t="s">
        <v>76</v>
      </c>
      <c r="C109" s="359"/>
      <c r="D109" s="360"/>
      <c r="E109" s="22" t="s">
        <v>138</v>
      </c>
      <c r="F109" s="51">
        <f>SUM('1.'!F109+'2.  '!F109+'3. '!F109+'4.kupatilo '!F109+'5. '!F109+'6. kupatilo '!F109+'7.kupatilo'!F109+'8.'!F109+'9. kupatilo'!F109+'10.'!F109+'11.'!F109+'12.'!F109+'13.'!F109+'14.'!F109+'15.'!F109+'16.kupatilo '!F109+'17.'!F109+'18. kupatilo .'!F109+'19.kupatilo '!F109+'20.kupatilo '!F109+'21.kupatilo'!F109+'22.kupatilo'!F109+'23.kupatilo'!F109+'24.'!F109+'25.'!F109+'26. rezerva'!F109+'27. rezerva'!F109+'28. rezerva'!F109)</f>
        <v>22</v>
      </c>
      <c r="G109" s="52">
        <f>Cenovnik!G109</f>
        <v>0</v>
      </c>
      <c r="H109" s="124">
        <f t="shared" si="1"/>
        <v>0</v>
      </c>
    </row>
    <row r="110" spans="1:8" x14ac:dyDescent="0.25">
      <c r="A110" s="320"/>
      <c r="B110" s="358" t="s">
        <v>77</v>
      </c>
      <c r="C110" s="359"/>
      <c r="D110" s="360"/>
      <c r="E110" s="22" t="s">
        <v>138</v>
      </c>
      <c r="F110" s="51">
        <f>SUM('1.'!F110+'2.  '!F110+'3. '!F110+'4.kupatilo '!F110+'5. '!F110+'6. kupatilo '!F110+'7.kupatilo'!F110+'8.'!F110+'9. kupatilo'!F110+'10.'!F110+'11.'!F110+'12.'!F110+'13.'!F110+'14.'!F110+'15.'!F110+'16.kupatilo '!F110+'17.'!F110+'18. kupatilo .'!F110+'19.kupatilo '!F110+'20.kupatilo '!F110+'21.kupatilo'!F110+'22.kupatilo'!F110+'23.kupatilo'!F110+'24.'!F110+'25.'!F110+'26. rezerva'!F110+'27. rezerva'!F110+'28. rezerva'!F110)</f>
        <v>22</v>
      </c>
      <c r="G110" s="52">
        <f>Cenovnik!G110</f>
        <v>0</v>
      </c>
      <c r="H110" s="124">
        <f t="shared" si="1"/>
        <v>0</v>
      </c>
    </row>
    <row r="111" spans="1:8" x14ac:dyDescent="0.25">
      <c r="A111" s="321"/>
      <c r="B111" s="364" t="s">
        <v>78</v>
      </c>
      <c r="C111" s="365"/>
      <c r="D111" s="366"/>
      <c r="E111" s="22" t="s">
        <v>138</v>
      </c>
      <c r="F111" s="51">
        <f>SUM('1.'!F111+'2.  '!F111+'3. '!F111+'4.kupatilo '!F111+'5. '!F111+'6. kupatilo '!F111+'7.kupatilo'!F111+'8.'!F111+'9. kupatilo'!F111+'10.'!F111+'11.'!F111+'12.'!F111+'13.'!F111+'14.'!F111+'15.'!F111+'16.kupatilo '!F111+'17.'!F111+'18. kupatilo .'!F111+'19.kupatilo '!F111+'20.kupatilo '!F111+'21.kupatilo'!F111+'22.kupatilo'!F111+'23.kupatilo'!F111+'24.'!F111+'25.'!F111+'26. rezerva'!F111+'27. rezerva'!F111+'28. rezerva'!F111)</f>
        <v>0</v>
      </c>
      <c r="G111" s="77">
        <f>Cenovnik!G111</f>
        <v>0</v>
      </c>
      <c r="H111" s="124">
        <f t="shared" si="1"/>
        <v>0</v>
      </c>
    </row>
    <row r="112" spans="1:8" x14ac:dyDescent="0.25">
      <c r="A112" s="320">
        <v>37</v>
      </c>
      <c r="B112" s="81" t="s">
        <v>79</v>
      </c>
      <c r="C112" s="7"/>
      <c r="D112" s="82"/>
      <c r="E112" s="18" t="s">
        <v>137</v>
      </c>
      <c r="F112" s="51"/>
      <c r="G112" s="74"/>
      <c r="H112" s="124"/>
    </row>
    <row r="113" spans="1:8" x14ac:dyDescent="0.25">
      <c r="A113" s="320"/>
      <c r="B113" s="81" t="s">
        <v>80</v>
      </c>
      <c r="C113" s="7"/>
      <c r="D113" s="82"/>
      <c r="E113" s="19"/>
      <c r="F113" s="51">
        <f>SUM('1.'!F113+'2.  '!F113+'3. '!F113+'4.kupatilo '!F113+'5. '!F113+'6. kupatilo '!F113+'7.kupatilo'!F113+'8.'!F113+'9. kupatilo'!F113+'10.'!F113+'11.'!F113+'12.'!F113+'13.'!F113+'14.'!F113+'15.'!F113+'16.kupatilo '!F113+'17.'!F113+'18. kupatilo .'!F113+'19.kupatilo '!F113+'20.kupatilo '!F113+'21.kupatilo'!F113+'22.kupatilo'!F113+'23.kupatilo'!F113+'24.'!F113+'25.'!F113+'26. rezerva'!F113+'27. rezerva'!F113+'28. rezerva'!F113)</f>
        <v>0</v>
      </c>
      <c r="G113" s="52">
        <f>Cenovnik!G113</f>
        <v>0</v>
      </c>
      <c r="H113" s="124">
        <f t="shared" si="1"/>
        <v>0</v>
      </c>
    </row>
    <row r="114" spans="1:8" x14ac:dyDescent="0.25">
      <c r="A114" s="320"/>
      <c r="B114" s="358" t="s">
        <v>81</v>
      </c>
      <c r="C114" s="359"/>
      <c r="D114" s="360"/>
      <c r="E114" s="19" t="s">
        <v>138</v>
      </c>
      <c r="F114" s="51">
        <f>SUM('1.'!F114+'2.  '!F114+'3. '!F114+'4.kupatilo '!F114+'5. '!F114+'6. kupatilo '!F114+'7.kupatilo'!F114+'8.'!F114+'9. kupatilo'!F114+'10.'!F114+'11.'!F114+'12.'!F114+'13.'!F114+'14.'!F114+'15.'!F114+'16.kupatilo '!F114+'17.'!F114+'18. kupatilo .'!F114+'19.kupatilo '!F114+'20.kupatilo '!F114+'21.kupatilo'!F114+'22.kupatilo'!F114+'23.kupatilo'!F114+'24.'!F114+'25.'!F114+'26. rezerva'!F114+'27. rezerva'!F114+'28. rezerva'!F114)</f>
        <v>0</v>
      </c>
      <c r="G114" s="52">
        <f>Cenovnik!G114</f>
        <v>0</v>
      </c>
      <c r="H114" s="124">
        <f t="shared" si="1"/>
        <v>0</v>
      </c>
    </row>
    <row r="115" spans="1:8" x14ac:dyDescent="0.25">
      <c r="A115" s="321"/>
      <c r="B115" s="364" t="s">
        <v>82</v>
      </c>
      <c r="C115" s="365"/>
      <c r="D115" s="366"/>
      <c r="E115" s="19" t="s">
        <v>138</v>
      </c>
      <c r="F115" s="51">
        <f>SUM('1.'!F115+'2.  '!F115+'3. '!F115+'4.kupatilo '!F115+'5. '!F115+'6. kupatilo '!F115+'7.kupatilo'!F115+'8.'!F115+'9. kupatilo'!F115+'10.'!F115+'11.'!F115+'12.'!F115+'13.'!F115+'14.'!F115+'15.'!F115+'16.kupatilo '!F115+'17.'!F115+'18. kupatilo .'!F115+'19.kupatilo '!F115+'20.kupatilo '!F115+'21.kupatilo'!F115+'22.kupatilo'!F115+'23.kupatilo'!F115+'24.'!F115+'25.'!F115+'26. rezerva'!F115+'27. rezerva'!F115+'28. rezerva'!F115)</f>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f>SUM('1.'!F118+'2.  '!F118+'3. '!F118+'4.kupatilo '!F118+'5. '!F118+'6. kupatilo '!F118+'7.kupatilo'!F118+'8.'!F118+'9. kupatilo'!F118+'10.'!F118+'11.'!F118+'12.'!F118+'13.'!F118+'14.'!F118+'15.'!F118+'16.kupatilo '!F118+'17.'!F118+'18. kupatilo .'!F118+'19.kupatilo '!F118+'20.kupatilo '!F118+'21.kupatilo'!F118+'22.kupatilo'!F118+'23.kupatilo'!F118+'24.'!F118+'25.'!F118+'26. rezerva'!F118+'27. rezerva'!F118+'28. rezerva'!F118)</f>
        <v>22</v>
      </c>
      <c r="G118" s="52">
        <f>Cenovnik!G118</f>
        <v>0</v>
      </c>
      <c r="H118" s="124">
        <f t="shared" si="1"/>
        <v>0</v>
      </c>
    </row>
    <row r="119" spans="1:8" x14ac:dyDescent="0.25">
      <c r="A119" s="320"/>
      <c r="B119" s="358" t="s">
        <v>86</v>
      </c>
      <c r="C119" s="359"/>
      <c r="D119" s="360"/>
      <c r="E119" s="19" t="s">
        <v>138</v>
      </c>
      <c r="F119" s="51">
        <f>SUM('1.'!F119+'2.  '!F119+'3. '!F119+'4.kupatilo '!F119+'5. '!F119+'6. kupatilo '!F119+'7.kupatilo'!F119+'8.'!F119+'9. kupatilo'!F119+'10.'!F119+'11.'!F119+'12.'!F119+'13.'!F119+'14.'!F119+'15.'!F119+'16.kupatilo '!F119+'17.'!F119+'18. kupatilo .'!F119+'19.kupatilo '!F119+'20.kupatilo '!F119+'21.kupatilo'!F119+'22.kupatilo'!F119+'23.kupatilo'!F119+'24.'!F119+'25.'!F119+'26. rezerva'!F119+'27. rezerva'!F119+'28. rezerva'!F119)</f>
        <v>22</v>
      </c>
      <c r="G119" s="52">
        <f>Cenovnik!G119</f>
        <v>0</v>
      </c>
      <c r="H119" s="124">
        <f t="shared" si="1"/>
        <v>0</v>
      </c>
    </row>
    <row r="120" spans="1:8" x14ac:dyDescent="0.25">
      <c r="A120" s="320"/>
      <c r="B120" s="358" t="s">
        <v>87</v>
      </c>
      <c r="C120" s="359"/>
      <c r="D120" s="360"/>
      <c r="E120" s="19" t="s">
        <v>138</v>
      </c>
      <c r="F120" s="51">
        <f>SUM('1.'!F120+'2.  '!F120+'3. '!F120+'4.kupatilo '!F120+'5. '!F120+'6. kupatilo '!F120+'7.kupatilo'!F120+'8.'!F120+'9. kupatilo'!F120+'10.'!F120+'11.'!F120+'12.'!F120+'13.'!F120+'14.'!F120+'15.'!F120+'16.kupatilo '!F120+'17.'!F120+'18. kupatilo .'!F120+'19.kupatilo '!F120+'20.kupatilo '!F120+'21.kupatilo'!F120+'22.kupatilo'!F120+'23.kupatilo'!F120+'24.'!F120+'25.'!F120+'26. rezerva'!F120+'27. rezerva'!F120+'28. rezerva'!F120)</f>
        <v>44</v>
      </c>
      <c r="G120" s="52">
        <f>Cenovnik!G120</f>
        <v>0</v>
      </c>
      <c r="H120" s="124">
        <f t="shared" si="1"/>
        <v>0</v>
      </c>
    </row>
    <row r="121" spans="1:8" ht="15.75" thickBot="1" x14ac:dyDescent="0.3">
      <c r="A121" s="321"/>
      <c r="B121" s="364" t="s">
        <v>88</v>
      </c>
      <c r="C121" s="365"/>
      <c r="D121" s="366"/>
      <c r="E121" s="20" t="s">
        <v>138</v>
      </c>
      <c r="F121" s="51">
        <f>SUM('1.'!F121+'2.  '!F121+'3. '!F121+'4.kupatilo '!F121+'5. '!F121+'6. kupatilo '!F121+'7.kupatilo'!F121+'8.'!F121+'9. kupatilo'!F121+'10.'!F121+'11.'!F121+'12.'!F121+'13.'!F121+'14.'!F121+'15.'!F121+'16.kupatilo '!F121+'17.'!F121+'18. kupatilo .'!F121+'19.kupatilo '!F121+'20.kupatilo '!F121+'21.kupatilo'!F121+'22.kupatilo'!F121+'23.kupatilo'!F121+'24.'!F121+'25.'!F121+'26. rezerva'!F121+'27. rezerva'!F121+'28. rezerva'!F121)</f>
        <v>33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f>SUM('1.'!F124+'2.  '!F124+'3. '!F124+'4.kupatilo '!F124+'5. '!F124+'6. kupatilo '!F124+'7.kupatilo'!F124+'8.'!F124+'9. kupatilo'!F124+'10.'!F124+'11.'!F124+'12.'!F124+'13.'!F124+'14.'!F124+'15.'!F124+'16.kupatilo '!F124+'17.'!F124+'18. kupatilo .'!F124+'19.kupatilo '!F124+'20.kupatilo '!F124+'21.kupatilo'!F124+'22.kupatilo'!F124+'23.kupatilo'!F124+'24.'!F124+'25.'!F124+'26. rezerva'!F124+'27. rezerva'!F124+'28. rezerva'!F124)</f>
        <v>22</v>
      </c>
      <c r="G124" s="52">
        <f>Cenovnik!G124</f>
        <v>0</v>
      </c>
      <c r="H124" s="124">
        <f t="shared" si="1"/>
        <v>0</v>
      </c>
    </row>
    <row r="125" spans="1:8" x14ac:dyDescent="0.25">
      <c r="A125" s="320"/>
      <c r="B125" s="358" t="s">
        <v>152</v>
      </c>
      <c r="C125" s="359"/>
      <c r="D125" s="360"/>
      <c r="E125" s="19" t="s">
        <v>138</v>
      </c>
      <c r="F125" s="51">
        <f>SUM('1.'!F125+'2.  '!F125+'3. '!F125+'4.kupatilo '!F125+'5. '!F125+'6. kupatilo '!F125+'7.kupatilo'!F125+'8.'!F125+'9. kupatilo'!F125+'10.'!F125+'11.'!F125+'12.'!F125+'13.'!F125+'14.'!F125+'15.'!F125+'16.kupatilo '!F125+'17.'!F125+'18. kupatilo .'!F125+'19.kupatilo '!F125+'20.kupatilo '!F125+'21.kupatilo'!F125+'22.kupatilo'!F125+'23.kupatilo'!F125+'24.'!F125+'25.'!F125+'26. rezerva'!F125+'27. rezerva'!F125+'28. rezerva'!F125)</f>
        <v>0</v>
      </c>
      <c r="G125" s="52">
        <f>Cenovnik!G125</f>
        <v>0</v>
      </c>
      <c r="H125" s="124">
        <f t="shared" si="1"/>
        <v>0</v>
      </c>
    </row>
    <row r="126" spans="1:8" x14ac:dyDescent="0.25">
      <c r="A126" s="320"/>
      <c r="B126" s="358" t="s">
        <v>153</v>
      </c>
      <c r="C126" s="359"/>
      <c r="D126" s="360"/>
      <c r="E126" s="19" t="s">
        <v>138</v>
      </c>
      <c r="F126" s="51">
        <f>SUM('1.'!F126+'2.  '!F126+'3. '!F126+'4.kupatilo '!F126+'5. '!F126+'6. kupatilo '!F126+'7.kupatilo'!F126+'8.'!F126+'9. kupatilo'!F126+'10.'!F126+'11.'!F126+'12.'!F126+'13.'!F126+'14.'!F126+'15.'!F126+'16.kupatilo '!F126+'17.'!F126+'18. kupatilo .'!F126+'19.kupatilo '!F126+'20.kupatilo '!F126+'21.kupatilo'!F126+'22.kupatilo'!F126+'23.kupatilo'!F126+'24.'!F126+'25.'!F126+'26. rezerva'!F126+'27. rezerva'!F126+'28. rezerva'!F126)</f>
        <v>0</v>
      </c>
      <c r="G126" s="52">
        <f>Cenovnik!G126</f>
        <v>0</v>
      </c>
      <c r="H126" s="124">
        <f t="shared" si="1"/>
        <v>0</v>
      </c>
    </row>
    <row r="127" spans="1:8" x14ac:dyDescent="0.25">
      <c r="A127" s="320"/>
      <c r="B127" s="358" t="s">
        <v>154</v>
      </c>
      <c r="C127" s="359"/>
      <c r="D127" s="360"/>
      <c r="E127" s="19" t="s">
        <v>138</v>
      </c>
      <c r="F127" s="51">
        <f>SUM('1.'!F127+'2.  '!F127+'3. '!F127+'4.kupatilo '!F127+'5. '!F127+'6. kupatilo '!F127+'7.kupatilo'!F127+'8.'!F127+'9. kupatilo'!F127+'10.'!F127+'11.'!F127+'12.'!F127+'13.'!F127+'14.'!F127+'15.'!F127+'16.kupatilo '!F127+'17.'!F127+'18. kupatilo .'!F127+'19.kupatilo '!F127+'20.kupatilo '!F127+'21.kupatilo'!F127+'22.kupatilo'!F127+'23.kupatilo'!F127+'24.'!F127+'25.'!F127+'26. rezerva'!F127+'27. rezerva'!F127+'28. rezerva'!F127)</f>
        <v>0</v>
      </c>
      <c r="G127" s="52">
        <f>Cenovnik!G127</f>
        <v>0</v>
      </c>
      <c r="H127" s="124">
        <f t="shared" si="1"/>
        <v>0</v>
      </c>
    </row>
    <row r="128" spans="1:8" x14ac:dyDescent="0.25">
      <c r="A128" s="320"/>
      <c r="B128" s="358" t="s">
        <v>155</v>
      </c>
      <c r="C128" s="359"/>
      <c r="D128" s="360"/>
      <c r="E128" s="19" t="s">
        <v>138</v>
      </c>
      <c r="F128" s="51">
        <f>SUM('1.'!F128+'2.  '!F128+'3. '!F128+'4.kupatilo '!F128+'5. '!F128+'6. kupatilo '!F128+'7.kupatilo'!F128+'8.'!F128+'9. kupatilo'!F128+'10.'!F128+'11.'!F128+'12.'!F128+'13.'!F128+'14.'!F128+'15.'!F128+'16.kupatilo '!F128+'17.'!F128+'18. kupatilo .'!F128+'19.kupatilo '!F128+'20.kupatilo '!F128+'21.kupatilo'!F128+'22.kupatilo'!F128+'23.kupatilo'!F128+'24.'!F128+'25.'!F128+'26. rezerva'!F128+'27. rezerva'!F128+'28. rezerva'!F128)</f>
        <v>22</v>
      </c>
      <c r="G128" s="52">
        <f>Cenovnik!G128</f>
        <v>0</v>
      </c>
      <c r="H128" s="124">
        <f t="shared" si="1"/>
        <v>0</v>
      </c>
    </row>
    <row r="129" spans="1:8" x14ac:dyDescent="0.25">
      <c r="A129" s="320"/>
      <c r="B129" s="358" t="s">
        <v>91</v>
      </c>
      <c r="C129" s="359"/>
      <c r="D129" s="360"/>
      <c r="E129" s="19" t="s">
        <v>138</v>
      </c>
      <c r="F129" s="51">
        <f>SUM('1.'!F129+'2.  '!F129+'3. '!F129+'4.kupatilo '!F129+'5. '!F129+'6. kupatilo '!F129+'7.kupatilo'!F129+'8.'!F129+'9. kupatilo'!F129+'10.'!F129+'11.'!F129+'12.'!F129+'13.'!F129+'14.'!F129+'15.'!F129+'16.kupatilo '!F129+'17.'!F129+'18. kupatilo .'!F129+'19.kupatilo '!F129+'20.kupatilo '!F129+'21.kupatilo'!F129+'22.kupatilo'!F129+'23.kupatilo'!F129+'24.'!F129+'25.'!F129+'26. rezerva'!F129+'27. rezerva'!F129+'28. rezerva'!F129)</f>
        <v>22</v>
      </c>
      <c r="G129" s="52">
        <f>Cenovnik!G129</f>
        <v>0</v>
      </c>
      <c r="H129" s="124">
        <f t="shared" si="1"/>
        <v>0</v>
      </c>
    </row>
    <row r="130" spans="1:8" x14ac:dyDescent="0.25">
      <c r="A130" s="320"/>
      <c r="B130" s="358" t="s">
        <v>92</v>
      </c>
      <c r="C130" s="359"/>
      <c r="D130" s="360"/>
      <c r="E130" s="19" t="s">
        <v>138</v>
      </c>
      <c r="F130" s="51">
        <f>SUM('1.'!F130+'2.  '!F130+'3. '!F130+'4.kupatilo '!F130+'5. '!F130+'6. kupatilo '!F130+'7.kupatilo'!F130+'8.'!F130+'9. kupatilo'!F130+'10.'!F130+'11.'!F130+'12.'!F130+'13.'!F130+'14.'!F130+'15.'!F130+'16.kupatilo '!F130+'17.'!F130+'18. kupatilo .'!F130+'19.kupatilo '!F130+'20.kupatilo '!F130+'21.kupatilo'!F130+'22.kupatilo'!F130+'23.kupatilo'!F130+'24.'!F130+'25.'!F130+'26. rezerva'!F130+'27. rezerva'!F130+'28. rezerva'!F130)</f>
        <v>0</v>
      </c>
      <c r="G130" s="52">
        <f>Cenovnik!G130</f>
        <v>0</v>
      </c>
      <c r="H130" s="124">
        <f t="shared" si="1"/>
        <v>0</v>
      </c>
    </row>
    <row r="131" spans="1:8" x14ac:dyDescent="0.25">
      <c r="A131" s="320"/>
      <c r="B131" s="358" t="s">
        <v>93</v>
      </c>
      <c r="C131" s="359"/>
      <c r="D131" s="360"/>
      <c r="E131" s="19" t="s">
        <v>138</v>
      </c>
      <c r="F131" s="51">
        <f>SUM('1.'!F131+'2.  '!F131+'3. '!F131+'4.kupatilo '!F131+'5. '!F131+'6. kupatilo '!F131+'7.kupatilo'!F131+'8.'!F131+'9. kupatilo'!F131+'10.'!F131+'11.'!F131+'12.'!F131+'13.'!F131+'14.'!F131+'15.'!F131+'16.kupatilo '!F131+'17.'!F131+'18. kupatilo .'!F131+'19.kupatilo '!F131+'20.kupatilo '!F131+'21.kupatilo'!F131+'22.kupatilo'!F131+'23.kupatilo'!F131+'24.'!F131+'25.'!F131+'26. rezerva'!F131+'27. rezerva'!F131+'28. rezerva'!F131)</f>
        <v>55</v>
      </c>
      <c r="G131" s="52">
        <f>Cenovnik!G131</f>
        <v>0</v>
      </c>
      <c r="H131" s="124">
        <f t="shared" si="1"/>
        <v>0</v>
      </c>
    </row>
    <row r="132" spans="1:8" x14ac:dyDescent="0.25">
      <c r="A132" s="320"/>
      <c r="B132" s="358" t="s">
        <v>94</v>
      </c>
      <c r="C132" s="359"/>
      <c r="D132" s="360"/>
      <c r="E132" s="19" t="s">
        <v>138</v>
      </c>
      <c r="F132" s="51">
        <f>SUM('1.'!F132+'2.  '!F132+'3. '!F132+'4.kupatilo '!F132+'5. '!F132+'6. kupatilo '!F132+'7.kupatilo'!F132+'8.'!F132+'9. kupatilo'!F132+'10.'!F132+'11.'!F132+'12.'!F132+'13.'!F132+'14.'!F132+'15.'!F132+'16.kupatilo '!F132+'17.'!F132+'18. kupatilo .'!F132+'19.kupatilo '!F132+'20.kupatilo '!F132+'21.kupatilo'!F132+'22.kupatilo'!F132+'23.kupatilo'!F132+'24.'!F132+'25.'!F132+'26. rezerva'!F132+'27. rezerva'!F132+'28. rezerva'!F132)</f>
        <v>0</v>
      </c>
      <c r="G132" s="52">
        <f>Cenovnik!G132</f>
        <v>0</v>
      </c>
      <c r="H132" s="124">
        <f t="shared" si="1"/>
        <v>0</v>
      </c>
    </row>
    <row r="133" spans="1:8" x14ac:dyDescent="0.25">
      <c r="A133" s="320"/>
      <c r="B133" s="358" t="s">
        <v>95</v>
      </c>
      <c r="C133" s="359"/>
      <c r="D133" s="360"/>
      <c r="E133" s="19" t="s">
        <v>138</v>
      </c>
      <c r="F133" s="51">
        <f>SUM('1.'!F133+'2.  '!F133+'3. '!F133+'4.kupatilo '!F133+'5. '!F133+'6. kupatilo '!F133+'7.kupatilo'!F133+'8.'!F133+'9. kupatilo'!F133+'10.'!F133+'11.'!F133+'12.'!F133+'13.'!F133+'14.'!F133+'15.'!F133+'16.kupatilo '!F133+'17.'!F133+'18. kupatilo .'!F133+'19.kupatilo '!F133+'20.kupatilo '!F133+'21.kupatilo'!F133+'22.kupatilo'!F133+'23.kupatilo'!F133+'24.'!F133+'25.'!F133+'26. rezerva'!F133+'27. rezerva'!F133+'28. rezerva'!F133)</f>
        <v>0</v>
      </c>
      <c r="G133" s="52">
        <f>Cenovnik!G133</f>
        <v>0</v>
      </c>
      <c r="H133" s="124">
        <f t="shared" si="1"/>
        <v>0</v>
      </c>
    </row>
    <row r="134" spans="1:8" x14ac:dyDescent="0.25">
      <c r="A134" s="320"/>
      <c r="B134" s="358" t="s">
        <v>96</v>
      </c>
      <c r="C134" s="359"/>
      <c r="D134" s="360"/>
      <c r="E134" s="19" t="s">
        <v>138</v>
      </c>
      <c r="F134" s="51">
        <f>SUM('1.'!F134+'2.  '!F134+'3. '!F134+'4.kupatilo '!F134+'5. '!F134+'6. kupatilo '!F134+'7.kupatilo'!F134+'8.'!F134+'9. kupatilo'!F134+'10.'!F134+'11.'!F134+'12.'!F134+'13.'!F134+'14.'!F134+'15.'!F134+'16.kupatilo '!F134+'17.'!F134+'18. kupatilo .'!F134+'19.kupatilo '!F134+'20.kupatilo '!F134+'21.kupatilo'!F134+'22.kupatilo'!F134+'23.kupatilo'!F134+'24.'!F134+'25.'!F134+'26. rezerva'!F134+'27. rezerva'!F134+'28. rezerva'!F134)</f>
        <v>66</v>
      </c>
      <c r="G134" s="52">
        <f>Cenovnik!G134</f>
        <v>0</v>
      </c>
      <c r="H134" s="124">
        <f t="shared" si="1"/>
        <v>0</v>
      </c>
    </row>
    <row r="135" spans="1:8" x14ac:dyDescent="0.25">
      <c r="A135" s="320"/>
      <c r="B135" s="291" t="s">
        <v>97</v>
      </c>
      <c r="C135" s="292"/>
      <c r="D135" s="293"/>
      <c r="E135" s="19" t="s">
        <v>138</v>
      </c>
      <c r="F135" s="51">
        <f>SUM('1.'!F135+'2.  '!F135+'3. '!F135+'4.kupatilo '!F135+'5. '!F135+'6. kupatilo '!F135+'7.kupatilo'!F135+'8.'!F135+'9. kupatilo'!F135+'10.'!F135+'11.'!F135+'12.'!F135+'13.'!F135+'14.'!F135+'15.'!F135+'16.kupatilo '!F135+'17.'!F135+'18. kupatilo .'!F135+'19.kupatilo '!F135+'20.kupatilo '!F135+'21.kupatilo'!F135+'22.kupatilo'!F135+'23.kupatilo'!F135+'24.'!F135+'25.'!F135+'26. rezerva'!F135+'27. rezerva'!F135+'28. rezerva'!F135)</f>
        <v>22</v>
      </c>
      <c r="G135" s="52">
        <f>Cenovnik!G135</f>
        <v>0</v>
      </c>
      <c r="H135" s="124">
        <f t="shared" si="1"/>
        <v>0</v>
      </c>
    </row>
    <row r="136" spans="1:8" x14ac:dyDescent="0.25">
      <c r="A136" s="320"/>
      <c r="B136" s="291" t="s">
        <v>161</v>
      </c>
      <c r="C136" s="292"/>
      <c r="D136" s="293"/>
      <c r="E136" s="19" t="s">
        <v>138</v>
      </c>
      <c r="F136" s="51">
        <f>SUM('1.'!F136+'2.  '!F136+'3. '!F136+'4.kupatilo '!F136+'5. '!F136+'6. kupatilo '!F136+'7.kupatilo'!F136+'8.'!F136+'9. kupatilo'!F136+'10.'!F136+'11.'!F136+'12.'!F136+'13.'!F136+'14.'!F136+'15.'!F136+'16.kupatilo '!F136+'17.'!F136+'18. kupatilo .'!F136+'19.kupatilo '!F136+'20.kupatilo '!F136+'21.kupatilo'!F136+'22.kupatilo'!F136+'23.kupatilo'!F136+'24.'!F136+'25.'!F136+'26. rezerva'!F136+'27. rezerva'!F136+'28. rezerva'!F136)</f>
        <v>22</v>
      </c>
      <c r="G136" s="52">
        <f>Cenovnik!G136</f>
        <v>0</v>
      </c>
      <c r="H136" s="124">
        <f t="shared" si="1"/>
        <v>0</v>
      </c>
    </row>
    <row r="137" spans="1:8" x14ac:dyDescent="0.25">
      <c r="A137" s="320"/>
      <c r="B137" s="291" t="s">
        <v>97</v>
      </c>
      <c r="C137" s="292"/>
      <c r="D137" s="293"/>
      <c r="E137" s="19" t="s">
        <v>138</v>
      </c>
      <c r="F137" s="51">
        <f>SUM('1.'!F137+'2.  '!F137+'3. '!F137+'4.kupatilo '!F137+'5. '!F137+'6. kupatilo '!F137+'7.kupatilo'!F137+'8.'!F137+'9. kupatilo'!F137+'10.'!F137+'11.'!F137+'12.'!F137+'13.'!F137+'14.'!F137+'15.'!F137+'16.kupatilo '!F137+'17.'!F137+'18. kupatilo .'!F137+'19.kupatilo '!F137+'20.kupatilo '!F137+'21.kupatilo'!F137+'22.kupatilo'!F137+'23.kupatilo'!F137+'24.'!F137+'25.'!F137+'26. rezerva'!F137+'27. rezerva'!F137+'28. rezerva'!F137)</f>
        <v>11</v>
      </c>
      <c r="G137" s="52">
        <f>Cenovnik!G137</f>
        <v>0</v>
      </c>
      <c r="H137" s="124">
        <f t="shared" si="1"/>
        <v>0</v>
      </c>
    </row>
    <row r="138" spans="1:8" x14ac:dyDescent="0.25">
      <c r="A138" s="320"/>
      <c r="B138" s="291" t="s">
        <v>98</v>
      </c>
      <c r="C138" s="292"/>
      <c r="D138" s="293"/>
      <c r="E138" s="19" t="s">
        <v>138</v>
      </c>
      <c r="F138" s="51">
        <f>SUM('1.'!F138+'2.  '!F138+'3. '!F138+'4.kupatilo '!F138+'5. '!F138+'6. kupatilo '!F138+'7.kupatilo'!F138+'8.'!F138+'9. kupatilo'!F138+'10.'!F138+'11.'!F138+'12.'!F138+'13.'!F138+'14.'!F138+'15.'!F138+'16.kupatilo '!F138+'17.'!F138+'18. kupatilo .'!F138+'19.kupatilo '!F138+'20.kupatilo '!F138+'21.kupatilo'!F138+'22.kupatilo'!F138+'23.kupatilo'!F138+'24.'!F138+'25.'!F138+'26. rezerva'!F138+'27. rezerva'!F138+'28. rezerva'!F138)</f>
        <v>22</v>
      </c>
      <c r="G138" s="52">
        <f>Cenovnik!G138</f>
        <v>0</v>
      </c>
      <c r="H138" s="124">
        <f t="shared" si="1"/>
        <v>0</v>
      </c>
    </row>
    <row r="139" spans="1:8" x14ac:dyDescent="0.25">
      <c r="A139" s="321"/>
      <c r="B139" s="406" t="s">
        <v>99</v>
      </c>
      <c r="C139" s="407"/>
      <c r="D139" s="408"/>
      <c r="E139" s="25" t="s">
        <v>138</v>
      </c>
      <c r="F139" s="51">
        <f>SUM('1.'!F139+'2.  '!F139+'3. '!F139+'4.kupatilo '!F139+'5. '!F139+'6. kupatilo '!F139+'7.kupatilo'!F139+'8.'!F139+'9. kupatilo'!F139+'10.'!F139+'11.'!F139+'12.'!F139+'13.'!F139+'14.'!F139+'15.'!F139+'16.kupatilo '!F139+'17.'!F139+'18. kupatilo .'!F139+'19.kupatilo '!F139+'20.kupatilo '!F139+'21.kupatilo'!F139+'22.kupatilo'!F139+'23.kupatilo'!F139+'24.'!F139+'25.'!F139+'26. rezerva'!F139+'27. rezerva'!F139+'28. rezerva'!F139)</f>
        <v>11</v>
      </c>
      <c r="G139" s="52">
        <f>Cenovnik!G139</f>
        <v>0</v>
      </c>
      <c r="H139" s="124">
        <f t="shared" si="1"/>
        <v>0</v>
      </c>
    </row>
    <row r="140" spans="1:8" ht="15" customHeight="1" x14ac:dyDescent="0.25">
      <c r="A140" s="320">
        <v>40</v>
      </c>
      <c r="B140" s="409" t="s">
        <v>100</v>
      </c>
      <c r="C140" s="410"/>
      <c r="D140" s="411"/>
      <c r="E140" s="172" t="s">
        <v>137</v>
      </c>
      <c r="F140" s="51"/>
      <c r="G140" s="83"/>
      <c r="H140" s="124"/>
    </row>
    <row r="141" spans="1:8" ht="33" customHeight="1" x14ac:dyDescent="0.25">
      <c r="A141" s="321"/>
      <c r="B141" s="412" t="s">
        <v>101</v>
      </c>
      <c r="C141" s="413"/>
      <c r="D141" s="414"/>
      <c r="E141" s="172" t="s">
        <v>138</v>
      </c>
      <c r="F141" s="51">
        <f>SUM('1.'!F141+'2.  '!F141+'3. '!F141+'4.kupatilo '!F141+'5. '!F141+'6. kupatilo '!F141+'7.kupatilo'!F141+'8.'!F141+'9. kupatilo'!F141+'10.'!F141+'11.'!F141+'12.'!F141+'13.'!F141+'14.'!F141+'15.'!F141+'16.kupatilo '!F141+'17.'!F141+'18. kupatilo .'!F141+'19.kupatilo '!F141+'20.kupatilo '!F141+'21.kupatilo'!F141+'22.kupatilo'!F141+'23.kupatilo'!F141+'24.'!F141+'25.'!F141+'26. rezerva'!F141+'27. rezerva'!F141+'28. rezerva'!F141)</f>
        <v>11</v>
      </c>
      <c r="G141" s="52">
        <f>Cenovnik!G141</f>
        <v>0</v>
      </c>
      <c r="H141" s="124">
        <f t="shared" si="1"/>
        <v>0</v>
      </c>
    </row>
    <row r="142" spans="1:8" ht="33" customHeight="1" x14ac:dyDescent="0.25">
      <c r="A142" s="317">
        <f>SUM(A140+1)</f>
        <v>41</v>
      </c>
      <c r="B142" s="328" t="s">
        <v>156</v>
      </c>
      <c r="C142" s="329"/>
      <c r="D142" s="330"/>
      <c r="E142" s="23" t="s">
        <v>140</v>
      </c>
      <c r="F142" s="51"/>
      <c r="G142" s="55"/>
      <c r="H142" s="124"/>
    </row>
    <row r="143" spans="1:8" ht="25.5" customHeight="1" x14ac:dyDescent="0.25">
      <c r="A143" s="321"/>
      <c r="B143" s="295" t="s">
        <v>157</v>
      </c>
      <c r="C143" s="296"/>
      <c r="D143" s="297"/>
      <c r="E143" s="20" t="s">
        <v>140</v>
      </c>
      <c r="F143" s="51">
        <f>SUM('1.'!F143+'2.  '!F143+'3. '!F143+'4.kupatilo '!F143+'5. '!F143+'6. kupatilo '!F143+'7.kupatilo'!F143+'8.'!F143+'9. kupatilo'!F143+'10.'!F143+'11.'!F143+'12.'!F143+'13.'!F143+'14.'!F143+'15.'!F143+'16.kupatilo '!F143+'17.'!F143+'18. kupatilo .'!F143+'19.kupatilo '!F143+'20.kupatilo '!F143+'21.kupatilo'!F143+'22.kupatilo'!F143+'23.kupatilo'!F143+'24.'!F143+'25.'!F143+'26. rezerva'!F143+'27. rezerva'!F143+'28. rezerva'!F143)</f>
        <v>202.5</v>
      </c>
      <c r="G143" s="52">
        <f>Cenovnik!G143</f>
        <v>0</v>
      </c>
      <c r="H143" s="124">
        <f t="shared" si="1"/>
        <v>0</v>
      </c>
    </row>
    <row r="144" spans="1:8" ht="30" customHeight="1" x14ac:dyDescent="0.25">
      <c r="A144" s="317">
        <f>SUM(A142+1)</f>
        <v>42</v>
      </c>
      <c r="B144" s="328" t="s">
        <v>158</v>
      </c>
      <c r="C144" s="329"/>
      <c r="D144" s="330"/>
      <c r="E144" s="23" t="s">
        <v>140</v>
      </c>
      <c r="F144" s="51"/>
      <c r="G144" s="55"/>
      <c r="H144" s="124"/>
    </row>
    <row r="145" spans="1:8" ht="33.75" customHeight="1" x14ac:dyDescent="0.25">
      <c r="A145" s="321"/>
      <c r="B145" s="295" t="s">
        <v>159</v>
      </c>
      <c r="C145" s="296"/>
      <c r="D145" s="297"/>
      <c r="E145" s="20" t="s">
        <v>140</v>
      </c>
      <c r="F145" s="51">
        <f>SUM('1.'!F145+'2.  '!F145+'3. '!F145+'4.kupatilo '!F145+'5. '!F145+'6. kupatilo '!F145+'7.kupatilo'!F145+'8.'!F145+'9. kupatilo'!F145+'10.'!F145+'11.'!F145+'12.'!F145+'13.'!F145+'14.'!F145+'15.'!F145+'16.kupatilo '!F145+'17.'!F145+'18. kupatilo .'!F145+'19.kupatilo '!F145+'20.kupatilo '!F145+'21.kupatilo'!F145+'22.kupatilo'!F145+'23.kupatilo'!F145+'24.'!F145+'25.'!F145+'26. rezerva'!F145+'27. rezerva'!F145+'28. rezerva'!F145)</f>
        <v>44.5</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260</v>
      </c>
      <c r="C147" s="7"/>
      <c r="D147" s="82"/>
      <c r="E147" s="22" t="s">
        <v>141</v>
      </c>
      <c r="F147" s="51">
        <f>SUM('1.'!F147+'2.  '!F147+'3. '!F147+'4.kupatilo '!F147+'5. '!F147+'6. kupatilo '!F147+'7.kupatilo'!F147+'8.'!F147+'9. kupatilo'!F147+'10.'!F147+'11.'!F147+'12.'!F147+'13.'!F147+'14.'!F147+'15.'!F147+'16.kupatilo '!F147+'17.'!F147+'18. kupatilo .'!F147+'19.kupatilo '!F147+'20.kupatilo '!F147+'21.kupatilo'!F147+'22.kupatilo'!F147+'23.kupatilo'!F147+'24.'!F147+'25.'!F147+'26. rezerva'!F147+'27. rezerva'!F147+'28. rezerva'!F147)</f>
        <v>2171</v>
      </c>
      <c r="G147" s="52">
        <f>Cenovnik!G147</f>
        <v>0</v>
      </c>
      <c r="H147" s="124">
        <f t="shared" si="1"/>
        <v>0</v>
      </c>
    </row>
    <row r="148" spans="1:8" ht="18"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f>SUM('1.'!F149+'2.  '!F149+'3. '!F149+'4.kupatilo '!F149+'5. '!F149+'6. kupatilo '!F149+'7.kupatilo'!F149+'8.'!F149+'9. kupatilo'!F149+'10.'!F149+'11.'!F149+'12.'!F149+'13.'!F149+'14.'!F149+'15.'!F149+'16.kupatilo '!F149+'17.'!F149+'18. kupatilo .'!F149+'19.kupatilo '!F149+'20.kupatilo '!F149+'21.kupatilo'!F149+'22.kupatilo'!F149+'23.kupatilo'!F149+'24.'!F149+'25.'!F149+'26. rezerva'!F149+'27. rezerva'!F149+'28. rezerva'!F149)</f>
        <v>11</v>
      </c>
      <c r="G149" s="52">
        <f>Cenovnik!G149</f>
        <v>0</v>
      </c>
      <c r="H149" s="124">
        <f t="shared" si="1"/>
        <v>0</v>
      </c>
    </row>
    <row r="150" spans="1:8" x14ac:dyDescent="0.25">
      <c r="A150" s="342">
        <f>SUM(A148+1)</f>
        <v>45</v>
      </c>
      <c r="B150" s="331" t="s">
        <v>254</v>
      </c>
      <c r="C150" s="332"/>
      <c r="D150" s="332"/>
      <c r="E150" s="22" t="s">
        <v>141</v>
      </c>
      <c r="F150" s="51"/>
      <c r="G150" s="74"/>
      <c r="H150" s="124"/>
    </row>
    <row r="151" spans="1:8" x14ac:dyDescent="0.25">
      <c r="A151" s="323"/>
      <c r="B151" s="333" t="s">
        <v>255</v>
      </c>
      <c r="C151" s="334"/>
      <c r="D151" s="334"/>
      <c r="E151" s="20" t="s">
        <v>141</v>
      </c>
      <c r="F151" s="51">
        <f>SUM('1.'!F151+'2.  '!F151+'3. '!F151+'4.kupatilo '!F151+'5. '!F151+'6. kupatilo '!F151+'7.kupatilo'!F151+'8.'!F151+'9. kupatilo'!F151+'10.'!F151+'11.'!F151+'12.'!F151+'13.'!F151+'14.'!F151+'15.'!F151+'16.kupatilo '!F151+'17.'!F151+'18. kupatilo .'!F151+'19.kupatilo '!F151+'20.kupatilo '!F151+'21.kupatilo'!F151+'22.kupatilo'!F151+'23.kupatilo'!F151+'24.'!F151+'25.'!F151+'26. rezerva'!F151+'27. rezerva'!F151+'28. rezerva'!F151)</f>
        <v>120</v>
      </c>
      <c r="G151" s="77">
        <f>Cenovnik!G151</f>
        <v>0</v>
      </c>
      <c r="H151" s="124">
        <f t="shared" si="1"/>
        <v>0</v>
      </c>
    </row>
    <row r="152" spans="1:8" ht="45" customHeight="1" x14ac:dyDescent="0.25">
      <c r="A152" s="445">
        <f>SUM(A150+1)</f>
        <v>46</v>
      </c>
      <c r="B152" s="427" t="s">
        <v>196</v>
      </c>
      <c r="C152" s="446"/>
      <c r="D152" s="447"/>
      <c r="E152" s="22" t="s">
        <v>193</v>
      </c>
      <c r="F152" s="51"/>
      <c r="G152" s="77"/>
      <c r="H152" s="124"/>
    </row>
    <row r="153" spans="1:8" ht="36.75" customHeight="1" thickBot="1" x14ac:dyDescent="0.3">
      <c r="A153" s="347"/>
      <c r="B153" s="439" t="s">
        <v>276</v>
      </c>
      <c r="C153" s="440"/>
      <c r="D153" s="440"/>
      <c r="E153" s="27" t="s">
        <v>194</v>
      </c>
      <c r="F153" s="51">
        <f>SUM('1.'!F153+'2.  '!F153+'3. '!F153+'4.kupatilo '!F153+'5. '!F153+'6. kupatilo '!F153+'7.kupatilo'!F153+'8.'!F153+'9. kupatilo'!F153+'10.'!F153+'11.'!F153+'12.'!F153+'13.'!F153+'14.'!F153+'15.'!F153+'16.kupatilo '!F153+'17.'!F153+'18. kupatilo .'!F153+'19.kupatilo '!F153+'20.kupatilo '!F153+'21.kupatilo'!F153+'22.kupatilo'!F153+'23.kupatilo'!F153+'24.'!F153+'25.'!F153+'26. rezerva'!F153+'27. rezerva'!F153+'28. rezerva'!F153)</f>
        <v>11</v>
      </c>
      <c r="G153" s="89">
        <f>Cenovnik!G153</f>
        <v>0</v>
      </c>
      <c r="H153" s="124">
        <f t="shared" si="1"/>
        <v>0</v>
      </c>
    </row>
    <row r="154" spans="1:8" ht="15.75" thickBot="1" x14ac:dyDescent="0.3">
      <c r="A154" s="90"/>
      <c r="B154" s="7"/>
      <c r="C154" s="7"/>
      <c r="D154" s="7"/>
      <c r="E154" s="26"/>
      <c r="F154" s="7"/>
      <c r="G154" s="112"/>
      <c r="H154" s="271">
        <f>SUM(H14:H153)</f>
        <v>0</v>
      </c>
    </row>
    <row r="155" spans="1:8" ht="15.75" thickBot="1" x14ac:dyDescent="0.3">
      <c r="A155" s="93"/>
      <c r="B155" s="94"/>
      <c r="C155" s="94"/>
      <c r="D155" s="94"/>
      <c r="E155" s="28"/>
      <c r="F155" s="94"/>
      <c r="G155" s="113"/>
      <c r="H155" s="126"/>
    </row>
    <row r="156" spans="1:8" x14ac:dyDescent="0.25">
      <c r="A156" s="6"/>
      <c r="B156" s="7"/>
      <c r="C156" s="7"/>
      <c r="D156" s="7"/>
      <c r="E156" s="26"/>
      <c r="F156" s="7"/>
      <c r="G156" s="112"/>
      <c r="H156" s="114"/>
    </row>
    <row r="157" spans="1:8" x14ac:dyDescent="0.25">
      <c r="A157" s="6"/>
      <c r="B157" s="7"/>
      <c r="C157" s="7"/>
      <c r="D157" s="7"/>
      <c r="E157" s="26"/>
      <c r="F157" s="7"/>
      <c r="G157" s="112"/>
      <c r="H157" s="114"/>
    </row>
    <row r="158" spans="1:8" x14ac:dyDescent="0.25">
      <c r="A158" s="6"/>
      <c r="B158" s="7"/>
      <c r="C158" s="7"/>
      <c r="D158" s="7"/>
      <c r="E158" s="26"/>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6"/>
      <c r="F160" s="7"/>
      <c r="G160" s="114"/>
      <c r="H160" s="119"/>
    </row>
    <row r="161" spans="1:12" x14ac:dyDescent="0.25">
      <c r="A161" s="39"/>
      <c r="B161" s="7"/>
      <c r="C161" s="7"/>
      <c r="D161" s="7"/>
      <c r="E161" s="26"/>
      <c r="F161" s="7"/>
      <c r="G161" s="114"/>
      <c r="H161" s="128"/>
    </row>
    <row r="162" spans="1:12" x14ac:dyDescent="0.25">
      <c r="A162" s="39"/>
      <c r="B162" s="7"/>
      <c r="C162" s="7"/>
      <c r="D162" s="7"/>
      <c r="E162" s="26"/>
      <c r="F162" s="7"/>
      <c r="G162" s="114"/>
      <c r="H162" s="128"/>
    </row>
    <row r="163" spans="1:12" x14ac:dyDescent="0.25">
      <c r="A163" s="107"/>
      <c r="B163" s="26"/>
      <c r="C163" s="7"/>
      <c r="D163" s="7"/>
      <c r="E163" s="26"/>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6"/>
      <c r="F165" s="7"/>
      <c r="G165" s="112"/>
      <c r="H165" s="119"/>
    </row>
    <row r="166" spans="1:12" ht="31.5" customHeight="1" thickBot="1" x14ac:dyDescent="0.3">
      <c r="A166" s="336" t="s">
        <v>204</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99" t="s">
        <v>2</v>
      </c>
      <c r="B171" s="355" t="s">
        <v>3</v>
      </c>
      <c r="C171" s="356"/>
      <c r="D171" s="357"/>
      <c r="E171" s="30"/>
      <c r="F171" s="5"/>
      <c r="G171" s="111"/>
      <c r="H171" s="122"/>
    </row>
    <row r="172" spans="1:12" ht="36.75" customHeight="1" x14ac:dyDescent="0.25">
      <c r="A172" s="277">
        <v>1</v>
      </c>
      <c r="B172" s="288" t="s">
        <v>104</v>
      </c>
      <c r="C172" s="289"/>
      <c r="D172" s="290"/>
      <c r="E172" s="10" t="s">
        <v>139</v>
      </c>
      <c r="F172" s="101"/>
      <c r="G172" s="115"/>
      <c r="H172" s="123"/>
    </row>
    <row r="173" spans="1:12" ht="29.25" customHeight="1" thickBot="1" x14ac:dyDescent="0.3">
      <c r="A173" s="278"/>
      <c r="B173" s="279" t="s">
        <v>105</v>
      </c>
      <c r="C173" s="280"/>
      <c r="D173" s="281"/>
      <c r="E173" s="31" t="s">
        <v>139</v>
      </c>
      <c r="F173" s="64">
        <f>SUM('1.'!F173+'2.  '!F173+'3. '!F173+'4.kupatilo '!F173+'5. '!F173+'6. kupatilo '!F173+'7.kupatilo'!F173+'8.'!F173+'9. kupatilo'!F173+'10.'!F173+'11.'!F173+'12.'!F173+'13.'!F173+'14.'!F173+'15.'!F173+'16.kupatilo '!F173+'17.'!F173+'18. kupatilo .'!F173+'19.kupatilo '!F173+'20.kupatilo '!F173+'21.kupatilo'!F173+'22.kupatilo'!F173+'23.kupatilo'!F173+'24.'!F173+'25.'!F173+'26. rezerva'!F173+'27. rezerva'!F173+'28. rezerva'!F173)</f>
        <v>165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f>SUM('1.'!F175+'2.  '!F175+'3. '!F175+'4.kupatilo '!F175+'5. '!F175+'6. kupatilo '!F175+'7.kupatilo'!F175+'8.'!F175+'9. kupatilo'!F175+'10.'!F175+'11.'!F175+'12.'!F175+'13.'!F175+'14.'!F175+'15.'!F175+'16.kupatilo '!F175+'17.'!F175+'18. kupatilo .'!F175+'19.kupatilo '!F175+'20.kupatilo '!F175+'21.kupatilo'!F175+'22.kupatilo'!F175+'23.kupatilo'!F175+'24.'!F175+'25.'!F175+'26. rezerva'!F175+'27. rezerva'!F175+'28. rezerva'!F175)</f>
        <v>33</v>
      </c>
      <c r="G175" s="116">
        <f>Cenovnik!G175</f>
        <v>0</v>
      </c>
      <c r="H175" s="130">
        <f t="shared" ref="H175:H207" si="3">F175*G175</f>
        <v>0</v>
      </c>
    </row>
    <row r="176" spans="1:12" ht="39.75" customHeight="1" thickBot="1" x14ac:dyDescent="0.3">
      <c r="A176" s="277">
        <v>3</v>
      </c>
      <c r="B176" s="288" t="s">
        <v>108</v>
      </c>
      <c r="C176" s="289"/>
      <c r="D176" s="290"/>
      <c r="E176" s="10" t="s">
        <v>139</v>
      </c>
      <c r="F176" s="64"/>
      <c r="G176" s="136"/>
      <c r="H176" s="130"/>
    </row>
    <row r="177" spans="1:8" ht="48.75" customHeight="1" thickBot="1" x14ac:dyDescent="0.3">
      <c r="A177" s="278"/>
      <c r="B177" s="279" t="s">
        <v>109</v>
      </c>
      <c r="C177" s="280"/>
      <c r="D177" s="281"/>
      <c r="E177" s="31" t="s">
        <v>139</v>
      </c>
      <c r="F177" s="64">
        <f>SUM('1.'!F177+'2.  '!F177+'3. '!F177+'4.kupatilo '!F177+'5. '!F177+'6. kupatilo '!F177+'7.kupatilo'!F177+'8.'!F177+'9. kupatilo'!F177+'10.'!F177+'11.'!F177+'12.'!F177+'13.'!F177+'14.'!F177+'15.'!F177+'16.kupatilo '!F177+'17.'!F177+'18. kupatilo .'!F177+'19.kupatilo '!F177+'20.kupatilo '!F177+'21.kupatilo'!F177+'22.kupatilo'!F177+'23.kupatilo'!F177+'24.'!F177+'25.'!F177+'26. rezerva'!F177+'27. rezerva'!F177+'28. rezerva'!F177)</f>
        <v>11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thickBot="1" x14ac:dyDescent="0.3">
      <c r="A179" s="278"/>
      <c r="B179" s="279" t="s">
        <v>147</v>
      </c>
      <c r="C179" s="280"/>
      <c r="D179" s="281"/>
      <c r="E179" s="33" t="s">
        <v>138</v>
      </c>
      <c r="F179" s="64">
        <f>SUM('1.'!F179+'2.  '!F179+'3. '!F179+'4.kupatilo '!F179+'5. '!F179+'6. kupatilo '!F179+'7.kupatilo'!F179+'8.'!F179+'9. kupatilo'!F179+'10.'!F179+'11.'!F179+'12.'!F179+'13.'!F179+'14.'!F179+'15.'!F179+'16.kupatilo '!F179+'17.'!F179+'18. kupatilo .'!F179+'19.kupatilo '!F179+'20.kupatilo '!F179+'21.kupatilo'!F179+'22.kupatilo'!F179+'23.kupatilo'!F179+'24.'!F179+'25.'!F179+'26. rezerva'!F179+'27. rezerva'!F179+'28. rezerva'!F179)</f>
        <v>11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f>SUM('1.'!F182+'2.  '!F182+'3. '!F182+'4.kupatilo '!F182+'5. '!F182+'6. kupatilo '!F182+'7.kupatilo'!F182+'8.'!F182+'9. kupatilo'!F182+'10.'!F182+'11.'!F182+'12.'!F182+'13.'!F182+'14.'!F182+'15.'!F182+'16.kupatilo '!F182+'17.'!F182+'18. kupatilo .'!F182+'19.kupatilo '!F182+'20.kupatilo '!F182+'21.kupatilo'!F182+'22.kupatilo'!F182+'23.kupatilo'!F182+'24.'!F182+'25.'!F182+'26. rezerva'!F182+'27. rezerva'!F182+'28. rezerva'!F182)</f>
        <v>55</v>
      </c>
      <c r="G182" s="116">
        <f>Cenovnik!G182</f>
        <v>0</v>
      </c>
      <c r="H182" s="130">
        <f t="shared" si="3"/>
        <v>0</v>
      </c>
    </row>
    <row r="183" spans="1:8" ht="15.75" thickBot="1" x14ac:dyDescent="0.3">
      <c r="A183" s="278"/>
      <c r="B183" s="279" t="s">
        <v>114</v>
      </c>
      <c r="C183" s="280"/>
      <c r="D183" s="281"/>
      <c r="E183" s="28" t="s">
        <v>139</v>
      </c>
      <c r="F183" s="64">
        <f>SUM('1.'!F183+'2.  '!F183+'3. '!F183+'4.kupatilo '!F183+'5. '!F183+'6. kupatilo '!F183+'7.kupatilo'!F183+'8.'!F183+'9. kupatilo'!F183+'10.'!F183+'11.'!F183+'12.'!F183+'13.'!F183+'14.'!F183+'15.'!F183+'16.kupatilo '!F183+'17.'!F183+'18. kupatilo .'!F183+'19.kupatilo '!F183+'20.kupatilo '!F183+'21.kupatilo'!F183+'22.kupatilo'!F183+'23.kupatilo'!F183+'24.'!F183+'25.'!F183+'26. rezerva'!F183+'27. rezerva'!F183+'28. rezerva'!F183)</f>
        <v>165</v>
      </c>
      <c r="G183" s="116">
        <f>Cenovnik!G183</f>
        <v>0</v>
      </c>
      <c r="H183" s="130">
        <f t="shared" si="3"/>
        <v>0</v>
      </c>
    </row>
    <row r="184" spans="1:8" ht="21.75" customHeight="1" thickBot="1" x14ac:dyDescent="0.3">
      <c r="A184" s="277">
        <v>6</v>
      </c>
      <c r="B184" s="282" t="s">
        <v>115</v>
      </c>
      <c r="C184" s="283"/>
      <c r="D184" s="284"/>
      <c r="E184" s="33" t="s">
        <v>137</v>
      </c>
      <c r="F184" s="64"/>
      <c r="G184" s="136"/>
      <c r="H184" s="130"/>
    </row>
    <row r="185" spans="1:8" ht="68.25" customHeight="1" thickBot="1" x14ac:dyDescent="0.3">
      <c r="A185" s="278"/>
      <c r="B185" s="279" t="s">
        <v>116</v>
      </c>
      <c r="C185" s="280"/>
      <c r="D185" s="281"/>
      <c r="E185" s="37" t="s">
        <v>138</v>
      </c>
      <c r="F185" s="64">
        <f>SUM('1.'!F185+'2.  '!F185+'3. '!F185+'4.kupatilo '!F185+'5. '!F185+'6. kupatilo '!F185+'7.kupatilo'!F185+'8.'!F185+'9. kupatilo'!F185+'10.'!F185+'11.'!F185+'12.'!F185+'13.'!F185+'14.'!F185+'15.'!F185+'16.kupatilo '!F185+'17.'!F185+'18. kupatilo .'!F185+'19.kupatilo '!F185+'20.kupatilo '!F185+'21.kupatilo'!F185+'22.kupatilo'!F185+'23.kupatilo'!F185+'24.'!F185+'25.'!F185+'26. rezerva'!F185+'27. rezerva'!F185+'28. rezerva'!F185)</f>
        <v>11</v>
      </c>
      <c r="G185" s="116">
        <f>Cenovnik!G185</f>
        <v>0</v>
      </c>
      <c r="H185" s="130">
        <f t="shared" si="3"/>
        <v>0</v>
      </c>
    </row>
    <row r="186" spans="1:8" ht="30.75" customHeight="1" thickBot="1" x14ac:dyDescent="0.3">
      <c r="A186" s="277">
        <v>7</v>
      </c>
      <c r="B186" s="288" t="s">
        <v>117</v>
      </c>
      <c r="C186" s="289"/>
      <c r="D186" s="290"/>
      <c r="E186" s="33" t="s">
        <v>137</v>
      </c>
      <c r="F186" s="64"/>
      <c r="G186" s="136"/>
      <c r="H186" s="130"/>
    </row>
    <row r="187" spans="1:8" ht="15.75" thickBot="1" x14ac:dyDescent="0.3">
      <c r="A187" s="278"/>
      <c r="B187" s="279" t="s">
        <v>118</v>
      </c>
      <c r="C187" s="280"/>
      <c r="D187" s="281"/>
      <c r="E187" s="37" t="s">
        <v>138</v>
      </c>
      <c r="F187" s="64">
        <f>SUM('1.'!F187+'2.  '!F187+'3. '!F187+'4.kupatilo '!F187+'5. '!F187+'6. kupatilo '!F187+'7.kupatilo'!F187+'8.'!F187+'9. kupatilo'!F187+'10.'!F187+'11.'!F187+'12.'!F187+'13.'!F187+'14.'!F187+'15.'!F187+'16.kupatilo '!F187+'17.'!F187+'18. kupatilo .'!F187+'19.kupatilo '!F187+'20.kupatilo '!F187+'21.kupatilo'!F187+'22.kupatilo'!F187+'23.kupatilo'!F187+'24.'!F187+'25.'!F187+'26. rezerva'!F187+'27. rezerva'!F187+'28. rezerva'!F187)</f>
        <v>11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f>SUM('1.'!F189+'2.  '!F189+'3. '!F189+'4.kupatilo '!F189+'5. '!F189+'6. kupatilo '!F189+'7.kupatilo'!F189+'8.'!F189+'9. kupatilo'!F189+'10.'!F189+'11.'!F189+'12.'!F189+'13.'!F189+'14.'!F189+'15.'!F189+'16.kupatilo '!F189+'17.'!F189+'18. kupatilo .'!F189+'19.kupatilo '!F189+'20.kupatilo '!F189+'21.kupatilo'!F189+'22.kupatilo'!F189+'23.kupatilo'!F189+'24.'!F189+'25.'!F189+'26. rezerva'!F189+'27. rezerva'!F189+'28. rezerva'!F189)</f>
        <v>11</v>
      </c>
      <c r="G189" s="116">
        <f>Cenovnik!G189</f>
        <v>0</v>
      </c>
      <c r="H189" s="130">
        <f t="shared" si="3"/>
        <v>0</v>
      </c>
    </row>
    <row r="190" spans="1:8" ht="15.75" thickBot="1" x14ac:dyDescent="0.3">
      <c r="A190" s="277">
        <v>9</v>
      </c>
      <c r="B190" s="288" t="s">
        <v>121</v>
      </c>
      <c r="C190" s="289"/>
      <c r="D190" s="290"/>
      <c r="E190" s="33" t="s">
        <v>137</v>
      </c>
      <c r="F190" s="64"/>
      <c r="G190" s="136"/>
      <c r="H190" s="130"/>
    </row>
    <row r="191" spans="1:8" ht="36" customHeight="1" thickBot="1" x14ac:dyDescent="0.3">
      <c r="A191" s="278"/>
      <c r="B191" s="279" t="s">
        <v>122</v>
      </c>
      <c r="C191" s="280"/>
      <c r="D191" s="281"/>
      <c r="E191" s="37" t="s">
        <v>138</v>
      </c>
      <c r="F191" s="64">
        <f>SUM('1.'!F191+'2.  '!F191+'3. '!F191+'4.kupatilo '!F191+'5. '!F191+'6. kupatilo '!F191+'7.kupatilo'!F191+'8.'!F191+'9. kupatilo'!F191+'10.'!F191+'11.'!F191+'12.'!F191+'13.'!F191+'14.'!F191+'15.'!F191+'16.kupatilo '!F191+'17.'!F191+'18. kupatilo .'!F191+'19.kupatilo '!F191+'20.kupatilo '!F191+'21.kupatilo'!F191+'22.kupatilo'!F191+'23.kupatilo'!F191+'24.'!F191+'25.'!F191+'26. rezerva'!F191+'27. rezerva'!F191+'28. rezerva'!F191)</f>
        <v>22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45" customHeight="1" thickBot="1" x14ac:dyDescent="0.3">
      <c r="A193" s="278"/>
      <c r="B193" s="279" t="s">
        <v>124</v>
      </c>
      <c r="C193" s="280"/>
      <c r="D193" s="281"/>
      <c r="E193" s="37" t="s">
        <v>138</v>
      </c>
      <c r="F193" s="64">
        <f>SUM('1.'!F193+'2.  '!F193+'3. '!F193+'4.kupatilo '!F193+'5. '!F193+'6. kupatilo '!F193+'7.kupatilo'!F193+'8.'!F193+'9. kupatilo'!F193+'10.'!F193+'11.'!F193+'12.'!F193+'13.'!F193+'14.'!F193+'15.'!F193+'16.kupatilo '!F193+'17.'!F193+'18. kupatilo .'!F193+'19.kupatilo '!F193+'20.kupatilo '!F193+'21.kupatilo'!F193+'22.kupatilo'!F193+'23.kupatilo'!F193+'24.'!F193+'25.'!F193+'26. rezerva'!F193+'27. rezerva'!F193+'28. rezerva'!F193)</f>
        <v>11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f>SUM('1.'!F195+'2.  '!F195+'3. '!F195+'4.kupatilo '!F195+'5. '!F195+'6. kupatilo '!F195+'7.kupatilo'!F195+'8.'!F195+'9. kupatilo'!F195+'10.'!F195+'11.'!F195+'12.'!F195+'13.'!F195+'14.'!F195+'15.'!F195+'16.kupatilo '!F195+'17.'!F195+'18. kupatilo .'!F195+'19.kupatilo '!F195+'20.kupatilo '!F195+'21.kupatilo'!F195+'22.kupatilo'!F195+'23.kupatilo'!F195+'24.'!F195+'25.'!F195+'26. rezerva'!F195+'27. rezerva'!F195+'28. rezerva'!F195)</f>
        <v>11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f>SUM('1.'!F198+'2.  '!F198+'3. '!F198+'4.kupatilo '!F198+'5. '!F198+'6. kupatilo '!F198+'7.kupatilo'!F198+'8.'!F198+'9. kupatilo'!F198+'10.'!F198+'11.'!F198+'12.'!F198+'13.'!F198+'14.'!F198+'15.'!F198+'16.kupatilo '!F198+'17.'!F198+'18. kupatilo .'!F198+'19.kupatilo '!F198+'20.kupatilo '!F198+'21.kupatilo'!F198+'22.kupatilo'!F198+'23.kupatilo'!F198+'24.'!F198+'25.'!F198+'26. rezerva'!F198+'27. rezerva'!F198+'28. rezerva'!F198)</f>
        <v>11</v>
      </c>
      <c r="G198" s="116">
        <f>Cenovnik!G198</f>
        <v>0</v>
      </c>
      <c r="H198" s="130">
        <f t="shared" si="3"/>
        <v>0</v>
      </c>
    </row>
    <row r="199" spans="1:8" ht="15.75" thickBot="1" x14ac:dyDescent="0.3">
      <c r="A199" s="278"/>
      <c r="B199" s="424" t="s">
        <v>130</v>
      </c>
      <c r="C199" s="425"/>
      <c r="D199" s="426"/>
      <c r="E199" s="10" t="s">
        <v>138</v>
      </c>
      <c r="F199" s="64">
        <f>SUM('1.'!F199+'2.  '!F199+'3. '!F199+'4.kupatilo '!F199+'5. '!F199+'6. kupatilo '!F199+'7.kupatilo'!F199+'8.'!F199+'9. kupatilo'!F199+'10.'!F199+'11.'!F199+'12.'!F199+'13.'!F199+'14.'!F199+'15.'!F199+'16.kupatilo '!F199+'17.'!F199+'18. kupatilo .'!F199+'19.kupatilo '!F199+'20.kupatilo '!F199+'21.kupatilo'!F199+'22.kupatilo'!F199+'23.kupatilo'!F199+'24.'!F199+'25.'!F199+'26. rezerva'!F199+'27. rezerva'!F199+'28. rezerva'!F199)</f>
        <v>33</v>
      </c>
      <c r="G199" s="116">
        <f>Cenovnik!G199</f>
        <v>0</v>
      </c>
      <c r="H199" s="130">
        <f t="shared" si="3"/>
        <v>0</v>
      </c>
    </row>
    <row r="200" spans="1:8" ht="39" customHeight="1" thickBot="1" x14ac:dyDescent="0.3">
      <c r="A200" s="277">
        <v>13</v>
      </c>
      <c r="B200" s="288" t="s">
        <v>131</v>
      </c>
      <c r="C200" s="289"/>
      <c r="D200" s="289"/>
      <c r="E200" s="27" t="s">
        <v>198</v>
      </c>
      <c r="F200" s="274"/>
      <c r="G200" s="136"/>
      <c r="H200" s="130"/>
    </row>
    <row r="201" spans="1:8" ht="50.25" customHeight="1" thickBot="1" x14ac:dyDescent="0.3">
      <c r="A201" s="278"/>
      <c r="B201" s="279" t="s">
        <v>132</v>
      </c>
      <c r="C201" s="280"/>
      <c r="D201" s="280"/>
      <c r="E201" s="27" t="s">
        <v>272</v>
      </c>
      <c r="F201" s="274">
        <f>SUM('1.'!F201+'2.  '!F201+'3. '!F201+'4.kupatilo '!F201+'5. '!F201+'6. kupatilo '!F201+'7.kupatilo'!F201+'8.'!F201+'9. kupatilo'!F201+'10.'!F201+'11.'!F201+'12.'!F201+'13.'!F201+'14.'!F201+'15.'!F201+'16.kupatilo '!F201+'17.'!F201+'18. kupatilo .'!F201+'19.kupatilo '!F201+'20.kupatilo '!F201+'21.kupatilo'!F201+'22.kupatilo'!F201+'23.kupatilo'!F201+'24.'!F201+'25.'!F201+'26. rezerva'!F201+'27. rezerva'!F201+'28. rezerva'!F201)</f>
        <v>11</v>
      </c>
      <c r="G201" s="116">
        <f>Cenovnik!G201</f>
        <v>0</v>
      </c>
      <c r="H201" s="130">
        <f t="shared" si="3"/>
        <v>0</v>
      </c>
    </row>
    <row r="202" spans="1:8" ht="35.25" customHeight="1" thickBot="1" x14ac:dyDescent="0.3">
      <c r="A202" s="277">
        <v>14</v>
      </c>
      <c r="B202" s="288" t="s">
        <v>133</v>
      </c>
      <c r="C202" s="289"/>
      <c r="D202" s="289"/>
      <c r="E202" s="27" t="s">
        <v>137</v>
      </c>
      <c r="F202" s="274"/>
      <c r="G202" s="136"/>
      <c r="H202" s="130"/>
    </row>
    <row r="203" spans="1:8" ht="15.75" thickBot="1" x14ac:dyDescent="0.3">
      <c r="A203" s="285"/>
      <c r="B203" s="295" t="s">
        <v>134</v>
      </c>
      <c r="C203" s="296"/>
      <c r="D203" s="296"/>
      <c r="E203" s="27" t="s">
        <v>138</v>
      </c>
      <c r="F203" s="274">
        <f>SUM('1.'!F203+'2.  '!F203+'3. '!F203+'4.kupatilo '!F203+'5. '!F203+'6. kupatilo '!F203+'7.kupatilo'!F203+'8.'!F203+'9. kupatilo'!F203+'10.'!F203+'11.'!F203+'12.'!F203+'13.'!F203+'14.'!F203+'15.'!F203+'16.kupatilo '!F203+'17.'!F203+'18. kupatilo .'!F203+'19.kupatilo '!F203+'20.kupatilo '!F203+'21.kupatilo'!F203+'22.kupatilo'!F203+'23.kupatilo'!F203+'24.'!F203+'25.'!F203+'26. rezerva'!F203+'27. rezerva'!F203+'28. rezerva'!F203)</f>
        <v>11</v>
      </c>
      <c r="G203" s="116">
        <f>Cenovnik!G203</f>
        <v>0</v>
      </c>
      <c r="H203" s="130">
        <f t="shared" si="3"/>
        <v>0</v>
      </c>
    </row>
    <row r="204" spans="1:8" ht="18.75" customHeight="1" thickBot="1" x14ac:dyDescent="0.3">
      <c r="A204" s="301">
        <v>15</v>
      </c>
      <c r="B204" s="303" t="s">
        <v>256</v>
      </c>
      <c r="C204" s="304"/>
      <c r="D204" s="304"/>
      <c r="E204" s="27" t="s">
        <v>257</v>
      </c>
      <c r="F204" s="274"/>
      <c r="G204" s="148"/>
      <c r="H204" s="85"/>
    </row>
    <row r="205" spans="1:8" ht="15.75" thickBot="1" x14ac:dyDescent="0.3">
      <c r="A205" s="302"/>
      <c r="B205" s="311" t="s">
        <v>150</v>
      </c>
      <c r="C205" s="312"/>
      <c r="D205" s="448"/>
      <c r="E205" s="27" t="s">
        <v>246</v>
      </c>
      <c r="F205" s="274">
        <f>SUM('1.'!F205+'2.  '!F205+'3. '!F205+'4.kupatilo '!F205+'5. '!F205+'6. kupatilo '!F205+'7.kupatilo'!F205+'8.'!F205+'9. kupatilo'!F205+'10.'!F205+'11.'!F205+'12.'!F205+'13.'!F205+'14.'!F205+'15.'!F205+'16.kupatilo '!F205+'17.'!F205+'18. kupatilo .'!F205+'19.kupatilo '!F205+'20.kupatilo '!F205+'21.kupatilo'!F205+'22.kupatilo'!F205+'23.kupatilo'!F205+'24.'!F205+'25.'!F205+'26. rezerva'!F205+'27. rezerva'!F205+'28. rezerva'!F205)</f>
        <v>11</v>
      </c>
      <c r="G205" s="140">
        <f>Cenovnik!G205</f>
        <v>0</v>
      </c>
      <c r="H205" s="85">
        <f t="shared" si="3"/>
        <v>0</v>
      </c>
    </row>
    <row r="206" spans="1:8" ht="15.75" thickBot="1" x14ac:dyDescent="0.3">
      <c r="A206" s="305">
        <v>16</v>
      </c>
      <c r="B206" s="303" t="s">
        <v>258</v>
      </c>
      <c r="C206" s="309"/>
      <c r="D206" s="309"/>
      <c r="E206" s="27" t="s">
        <v>141</v>
      </c>
      <c r="F206" s="274"/>
      <c r="G206" s="148"/>
      <c r="H206" s="231"/>
    </row>
    <row r="207" spans="1:8" ht="15.75" thickBot="1" x14ac:dyDescent="0.3">
      <c r="A207" s="306"/>
      <c r="B207" s="295" t="s">
        <v>195</v>
      </c>
      <c r="C207" s="307"/>
      <c r="D207" s="308"/>
      <c r="E207" s="20" t="s">
        <v>141</v>
      </c>
      <c r="F207" s="64">
        <f>SUM('1.'!F207+'2.  '!F207+'3. '!F207+'4.kupatilo '!F207+'5. '!F207+'6. kupatilo '!F207+'7.kupatilo'!F207+'8.'!F207+'9. kupatilo'!F207+'10.'!F207+'11.'!F207+'12.'!F207+'13.'!F207+'14.'!F207+'15.'!F207+'16.kupatilo '!F207+'17.'!F207+'18. kupatilo .'!F207+'19.kupatilo '!F207+'20.kupatilo '!F207+'21.kupatilo'!F207+'22.kupatilo'!F207+'23.kupatilo'!F207+'24.'!F207+'25.'!F207+'26. rezerva'!F207+'27. rezerva'!F207+'28. rezerva'!F207)</f>
        <v>55</v>
      </c>
      <c r="G207" s="141">
        <f>Cenovnik!G207</f>
        <v>0</v>
      </c>
      <c r="H207" s="232">
        <f t="shared" si="3"/>
        <v>0</v>
      </c>
    </row>
    <row r="208" spans="1:8" ht="15.75" thickBot="1" x14ac:dyDescent="0.3">
      <c r="A208" s="39"/>
      <c r="B208" s="7"/>
      <c r="C208" s="7"/>
      <c r="D208" s="449"/>
      <c r="E208" s="314"/>
      <c r="F208" s="314"/>
      <c r="G208" s="450"/>
      <c r="H208" s="233">
        <f>SUM(H173:H207)</f>
        <v>0</v>
      </c>
    </row>
    <row r="209" spans="1:12" x14ac:dyDescent="0.25">
      <c r="A209" s="39"/>
      <c r="B209" s="7"/>
      <c r="C209" s="7"/>
      <c r="D209" s="7"/>
      <c r="E209" s="26"/>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6"/>
      <c r="F212" s="38"/>
      <c r="G212" s="117"/>
      <c r="H212" s="103"/>
    </row>
    <row r="213" spans="1:12" ht="15.75" thickBot="1" x14ac:dyDescent="0.3">
      <c r="A213" s="90"/>
      <c r="B213" s="454"/>
      <c r="C213" s="454"/>
      <c r="D213" s="454"/>
      <c r="E213" s="26"/>
      <c r="F213" s="7"/>
      <c r="G213" s="133">
        <v>1</v>
      </c>
      <c r="H213" s="134"/>
    </row>
    <row r="214" spans="1:12" ht="15.75" thickBot="1" x14ac:dyDescent="0.3">
      <c r="A214" s="90"/>
      <c r="B214" s="454"/>
      <c r="C214" s="454"/>
      <c r="D214" s="454"/>
      <c r="E214" s="26"/>
      <c r="F214" s="7"/>
      <c r="G214" s="135" t="e">
        <f>SUM(H211/H213)</f>
        <v>#DIV/0!</v>
      </c>
      <c r="H214" s="132" t="s">
        <v>160</v>
      </c>
    </row>
    <row r="215" spans="1:12" x14ac:dyDescent="0.25">
      <c r="A215" s="90"/>
      <c r="B215" s="7"/>
      <c r="C215" s="7"/>
      <c r="D215" s="7"/>
      <c r="E215" s="26"/>
      <c r="F215" s="7"/>
      <c r="G215" s="353"/>
      <c r="H215" s="354"/>
      <c r="L215" s="139"/>
    </row>
    <row r="216" spans="1:12" ht="15.75" thickBot="1" x14ac:dyDescent="0.3">
      <c r="A216" s="90"/>
      <c r="B216" s="7"/>
      <c r="C216" s="7"/>
      <c r="D216" s="7"/>
      <c r="E216" s="28"/>
      <c r="F216" s="94"/>
      <c r="G216" s="113"/>
      <c r="H216" s="131"/>
    </row>
    <row r="217" spans="1:12" x14ac:dyDescent="0.25">
      <c r="A217" s="90"/>
      <c r="B217" s="7"/>
      <c r="C217" s="7"/>
      <c r="D217" s="7"/>
      <c r="E217" s="26"/>
      <c r="F217" s="7" t="s">
        <v>277</v>
      </c>
      <c r="G217" s="112"/>
      <c r="H217" s="131"/>
    </row>
    <row r="218" spans="1:12" x14ac:dyDescent="0.25">
      <c r="A218" s="90"/>
      <c r="B218" s="7" t="s">
        <v>178</v>
      </c>
      <c r="C218" s="7"/>
      <c r="D218" s="7"/>
      <c r="E218" s="26"/>
      <c r="F218" s="7"/>
      <c r="G218" s="112"/>
      <c r="H218" s="131"/>
    </row>
    <row r="219" spans="1:12" x14ac:dyDescent="0.25">
      <c r="A219" s="90"/>
      <c r="B219" s="7" t="s">
        <v>179</v>
      </c>
      <c r="C219" s="7"/>
      <c r="D219" s="7"/>
      <c r="E219" s="26"/>
      <c r="F219" s="7"/>
      <c r="G219" s="112"/>
      <c r="H219" s="131"/>
    </row>
    <row r="220" spans="1:12" x14ac:dyDescent="0.25">
      <c r="A220" s="6"/>
      <c r="B220" s="7"/>
      <c r="C220" s="7"/>
      <c r="D220" s="7"/>
      <c r="E220" s="267"/>
      <c r="F220" s="7"/>
      <c r="G220" s="112"/>
      <c r="H220" s="114"/>
      <c r="I220" s="275"/>
    </row>
    <row r="221" spans="1:12" x14ac:dyDescent="0.25">
      <c r="A221" s="6"/>
      <c r="B221" s="7"/>
      <c r="C221" s="7"/>
      <c r="D221" s="7"/>
      <c r="E221" s="267"/>
      <c r="F221" s="7"/>
      <c r="G221" s="112"/>
      <c r="H221" s="114"/>
      <c r="I221" s="275"/>
    </row>
    <row r="222" spans="1:12" x14ac:dyDescent="0.25">
      <c r="A222" s="6"/>
      <c r="B222" s="7"/>
      <c r="C222" s="7"/>
      <c r="D222" s="7"/>
      <c r="E222" s="267"/>
      <c r="F222" s="7"/>
      <c r="G222" s="112"/>
      <c r="H222" s="114"/>
      <c r="I222" s="275"/>
    </row>
    <row r="223" spans="1:12" x14ac:dyDescent="0.25">
      <c r="A223" s="6"/>
      <c r="B223" s="7"/>
      <c r="C223" s="7"/>
      <c r="D223" s="7"/>
      <c r="E223" s="267"/>
      <c r="F223" s="7"/>
      <c r="G223" s="112"/>
      <c r="H223" s="114"/>
      <c r="I223" s="275"/>
    </row>
    <row r="224" spans="1:12" x14ac:dyDescent="0.25">
      <c r="A224" s="6"/>
      <c r="B224" s="7"/>
      <c r="C224" s="7"/>
      <c r="D224" s="7"/>
      <c r="E224" s="267"/>
      <c r="F224" s="7"/>
      <c r="G224" s="112"/>
      <c r="H224" s="114"/>
      <c r="I224" s="275"/>
    </row>
    <row r="225" spans="1:9" x14ac:dyDescent="0.25">
      <c r="A225" s="6"/>
      <c r="B225" s="7"/>
      <c r="C225" s="7"/>
      <c r="D225" s="7"/>
      <c r="E225" s="267"/>
      <c r="F225" s="7"/>
      <c r="G225" s="112"/>
      <c r="H225" s="114"/>
      <c r="I225" s="275"/>
    </row>
    <row r="226" spans="1:9" x14ac:dyDescent="0.25">
      <c r="A226" s="6"/>
      <c r="B226" s="7"/>
      <c r="C226" s="7"/>
      <c r="D226" s="7"/>
      <c r="E226" s="267"/>
      <c r="F226" s="7"/>
      <c r="G226" s="112"/>
      <c r="H226" s="114"/>
      <c r="I226" s="275"/>
    </row>
    <row r="227" spans="1:9" x14ac:dyDescent="0.25">
      <c r="A227" s="6"/>
      <c r="B227" s="7"/>
      <c r="C227" s="7"/>
      <c r="D227" s="7"/>
      <c r="E227" s="267"/>
      <c r="F227" s="7"/>
      <c r="G227" s="112"/>
      <c r="H227" s="114"/>
      <c r="I227" s="275"/>
    </row>
    <row r="228" spans="1:9" x14ac:dyDescent="0.25">
      <c r="A228" s="6"/>
      <c r="B228" s="7"/>
      <c r="C228" s="7"/>
      <c r="D228" s="7"/>
      <c r="E228" s="267"/>
      <c r="F228" s="7"/>
      <c r="G228" s="112"/>
      <c r="H228" s="114"/>
      <c r="I228" s="275"/>
    </row>
    <row r="229" spans="1:9" x14ac:dyDescent="0.25">
      <c r="A229" s="6"/>
      <c r="B229" s="7"/>
      <c r="C229" s="7"/>
      <c r="D229" s="7"/>
      <c r="E229" s="267"/>
      <c r="F229" s="7"/>
      <c r="G229" s="112"/>
      <c r="H229" s="114"/>
      <c r="I229" s="275"/>
    </row>
    <row r="230" spans="1:9" x14ac:dyDescent="0.25">
      <c r="A230" s="6"/>
      <c r="B230" s="7"/>
      <c r="C230" s="7"/>
      <c r="D230" s="7"/>
      <c r="E230" s="267"/>
      <c r="F230" s="7"/>
      <c r="G230" s="112"/>
      <c r="H230" s="114"/>
      <c r="I230" s="275"/>
    </row>
    <row r="231" spans="1:9" x14ac:dyDescent="0.25">
      <c r="A231" s="6"/>
      <c r="B231" s="7"/>
      <c r="C231" s="7"/>
      <c r="D231" s="7"/>
      <c r="E231" s="267"/>
      <c r="F231" s="7"/>
      <c r="G231" s="112"/>
      <c r="H231" s="114"/>
      <c r="I231" s="275"/>
    </row>
    <row r="232" spans="1:9" x14ac:dyDescent="0.25">
      <c r="A232" s="6"/>
      <c r="B232" s="7"/>
      <c r="C232" s="7"/>
      <c r="D232" s="7"/>
      <c r="E232" s="267"/>
      <c r="F232" s="7"/>
      <c r="G232" s="112"/>
      <c r="H232" s="114"/>
      <c r="I232" s="275"/>
    </row>
    <row r="233" spans="1:9" x14ac:dyDescent="0.25">
      <c r="A233" s="6"/>
      <c r="B233" s="7"/>
      <c r="C233" s="7"/>
      <c r="D233" s="7"/>
      <c r="E233" s="267"/>
      <c r="F233" s="7"/>
      <c r="G233" s="112"/>
      <c r="H233" s="114"/>
      <c r="I233" s="275"/>
    </row>
    <row r="234" spans="1:9" x14ac:dyDescent="0.25">
      <c r="A234" s="6"/>
      <c r="B234" s="7"/>
      <c r="C234" s="7"/>
      <c r="D234" s="7"/>
      <c r="E234" s="267"/>
      <c r="F234" s="7"/>
      <c r="G234" s="112"/>
      <c r="H234" s="114"/>
      <c r="I234" s="275"/>
    </row>
    <row r="235" spans="1:9" x14ac:dyDescent="0.25">
      <c r="A235" s="6"/>
      <c r="B235" s="7"/>
      <c r="C235" s="7"/>
      <c r="D235" s="7"/>
      <c r="E235" s="267"/>
      <c r="F235" s="7"/>
      <c r="G235" s="112"/>
      <c r="H235" s="114"/>
      <c r="I235" s="275"/>
    </row>
    <row r="236" spans="1:9" x14ac:dyDescent="0.25">
      <c r="A236" s="6"/>
      <c r="B236" s="7"/>
      <c r="C236" s="7"/>
      <c r="D236" s="7"/>
      <c r="E236" s="267"/>
      <c r="F236" s="7"/>
      <c r="G236" s="112"/>
      <c r="H236" s="114"/>
      <c r="I236" s="275"/>
    </row>
    <row r="237" spans="1:9" x14ac:dyDescent="0.25">
      <c r="A237" s="6"/>
      <c r="B237" s="7"/>
      <c r="C237" s="7"/>
      <c r="D237" s="7"/>
      <c r="E237" s="267"/>
      <c r="F237" s="7"/>
      <c r="G237" s="112"/>
      <c r="H237" s="114"/>
      <c r="I237" s="275"/>
    </row>
    <row r="238" spans="1:9" x14ac:dyDescent="0.25">
      <c r="A238" s="6"/>
      <c r="B238" s="7"/>
      <c r="C238" s="7"/>
      <c r="D238" s="7"/>
      <c r="E238" s="267"/>
      <c r="F238" s="7"/>
      <c r="G238" s="112"/>
      <c r="H238" s="114"/>
      <c r="I238" s="275"/>
    </row>
    <row r="239" spans="1:9" x14ac:dyDescent="0.25">
      <c r="A239" s="6"/>
      <c r="B239" s="7"/>
      <c r="C239" s="7"/>
      <c r="D239" s="7"/>
      <c r="E239" s="267"/>
      <c r="F239" s="7"/>
      <c r="G239" s="112"/>
      <c r="H239" s="114"/>
      <c r="I239" s="275"/>
    </row>
    <row r="240" spans="1:9" x14ac:dyDescent="0.25">
      <c r="A240" s="6"/>
      <c r="B240" s="7"/>
      <c r="C240" s="7"/>
      <c r="D240" s="7"/>
      <c r="E240" s="267"/>
      <c r="F240" s="7"/>
      <c r="G240" s="112"/>
      <c r="H240" s="114"/>
      <c r="I240" s="275"/>
    </row>
    <row r="241" spans="1:9" x14ac:dyDescent="0.25">
      <c r="A241" s="6"/>
      <c r="B241" s="7"/>
      <c r="C241" s="7"/>
      <c r="D241" s="7"/>
      <c r="E241" s="267"/>
      <c r="F241" s="7"/>
      <c r="G241" s="112"/>
      <c r="H241" s="114"/>
      <c r="I241" s="275"/>
    </row>
    <row r="242" spans="1:9" x14ac:dyDescent="0.25">
      <c r="A242" s="6"/>
      <c r="B242" s="7"/>
      <c r="C242" s="7"/>
      <c r="D242" s="7"/>
      <c r="E242" s="267"/>
      <c r="F242" s="7"/>
      <c r="G242" s="112"/>
      <c r="H242" s="114"/>
      <c r="I242" s="275"/>
    </row>
    <row r="243" spans="1:9" x14ac:dyDescent="0.25">
      <c r="A243" s="6"/>
      <c r="B243" s="7"/>
      <c r="C243" s="7"/>
      <c r="D243" s="7"/>
      <c r="E243" s="267"/>
      <c r="F243" s="7"/>
      <c r="G243" s="112"/>
      <c r="H243" s="114"/>
      <c r="I243" s="275"/>
    </row>
    <row r="244" spans="1:9" x14ac:dyDescent="0.25">
      <c r="A244" s="6"/>
      <c r="B244" s="7"/>
      <c r="C244" s="7"/>
      <c r="D244" s="7"/>
      <c r="E244" s="267"/>
      <c r="F244" s="7"/>
      <c r="G244" s="112"/>
      <c r="H244" s="114"/>
      <c r="I244" s="275"/>
    </row>
    <row r="245" spans="1:9" x14ac:dyDescent="0.25">
      <c r="A245" s="6"/>
      <c r="B245" s="7"/>
      <c r="C245" s="7"/>
      <c r="D245" s="7"/>
      <c r="E245" s="227"/>
      <c r="F245" s="7"/>
      <c r="G245" s="112"/>
      <c r="H245" s="114"/>
      <c r="I245" s="275"/>
    </row>
    <row r="246" spans="1:9" x14ac:dyDescent="0.25">
      <c r="A246" s="6"/>
      <c r="B246" s="7"/>
      <c r="C246" s="7"/>
      <c r="D246" s="7"/>
      <c r="E246" s="227"/>
      <c r="F246" s="7"/>
      <c r="G246" s="112"/>
      <c r="H246" s="114"/>
      <c r="I246" s="275"/>
    </row>
    <row r="247" spans="1:9" x14ac:dyDescent="0.25">
      <c r="A247" s="6"/>
      <c r="B247" s="7"/>
      <c r="C247" s="7"/>
      <c r="D247" s="7"/>
      <c r="E247" s="227"/>
      <c r="F247" s="7"/>
      <c r="G247" s="112"/>
      <c r="H247" s="114"/>
      <c r="I247" s="275"/>
    </row>
    <row r="248" spans="1:9" x14ac:dyDescent="0.25">
      <c r="A248" s="227"/>
      <c r="B248" s="227"/>
      <c r="C248" s="227"/>
      <c r="D248" s="227"/>
      <c r="E248" s="227"/>
      <c r="F248" s="227"/>
      <c r="G248" s="276"/>
      <c r="H248" s="276"/>
      <c r="I248" s="275"/>
    </row>
  </sheetData>
  <mergeCells count="240">
    <mergeCell ref="A204:A205"/>
    <mergeCell ref="A206:A207"/>
    <mergeCell ref="B206:D206"/>
    <mergeCell ref="A152:A153"/>
    <mergeCell ref="B152:D152"/>
    <mergeCell ref="A200:A201"/>
    <mergeCell ref="B200:D200"/>
    <mergeCell ref="G215:H215"/>
    <mergeCell ref="B205:D205"/>
    <mergeCell ref="D208:G208"/>
    <mergeCell ref="D211:G211"/>
    <mergeCell ref="B213:D213"/>
    <mergeCell ref="B214:D214"/>
    <mergeCell ref="B207:D207"/>
    <mergeCell ref="B204:D204"/>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B201:D201"/>
    <mergeCell ref="A184:A185"/>
    <mergeCell ref="B184:D184"/>
    <mergeCell ref="B185:D185"/>
    <mergeCell ref="A186:A187"/>
    <mergeCell ref="B186:D186"/>
    <mergeCell ref="B187:D187"/>
    <mergeCell ref="A188:A189"/>
    <mergeCell ref="B188:D188"/>
    <mergeCell ref="B189:D189"/>
    <mergeCell ref="A176:A177"/>
    <mergeCell ref="B176:D176"/>
    <mergeCell ref="B177:D177"/>
    <mergeCell ref="A178:A179"/>
    <mergeCell ref="B178:D178"/>
    <mergeCell ref="B179:D179"/>
    <mergeCell ref="A180:A183"/>
    <mergeCell ref="B180:D180"/>
    <mergeCell ref="B181:D181"/>
    <mergeCell ref="B182:D182"/>
    <mergeCell ref="B183:D183"/>
    <mergeCell ref="A169:D169"/>
    <mergeCell ref="E169:F169"/>
    <mergeCell ref="G169:H169"/>
    <mergeCell ref="B170:D170"/>
    <mergeCell ref="B171:D171"/>
    <mergeCell ref="A172:A173"/>
    <mergeCell ref="B172:D172"/>
    <mergeCell ref="B173:D173"/>
    <mergeCell ref="A174:A175"/>
    <mergeCell ref="B174:D174"/>
    <mergeCell ref="B175:D175"/>
    <mergeCell ref="A146:A147"/>
    <mergeCell ref="A150:A151"/>
    <mergeCell ref="B150:D150"/>
    <mergeCell ref="B151:D151"/>
    <mergeCell ref="B153:D153"/>
    <mergeCell ref="A164:C164"/>
    <mergeCell ref="A166:H166"/>
    <mergeCell ref="A168:D168"/>
    <mergeCell ref="E168:G168"/>
    <mergeCell ref="A148:A149"/>
    <mergeCell ref="A140:A141"/>
    <mergeCell ref="B140:D140"/>
    <mergeCell ref="B141:D141"/>
    <mergeCell ref="A142:A143"/>
    <mergeCell ref="B142:D142"/>
    <mergeCell ref="B143:D143"/>
    <mergeCell ref="A144:A145"/>
    <mergeCell ref="B144:D144"/>
    <mergeCell ref="B145:D145"/>
    <mergeCell ref="A122:A139"/>
    <mergeCell ref="B122:D122"/>
    <mergeCell ref="B123:D123"/>
    <mergeCell ref="B131:D131"/>
    <mergeCell ref="B132:D132"/>
    <mergeCell ref="B133:D133"/>
    <mergeCell ref="B134:D134"/>
    <mergeCell ref="B135:D135"/>
    <mergeCell ref="B138:D138"/>
    <mergeCell ref="B136:D136"/>
    <mergeCell ref="B139:D139"/>
    <mergeCell ref="B137:D137"/>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7:A98"/>
    <mergeCell ref="B97:D97"/>
    <mergeCell ref="B98:D98"/>
    <mergeCell ref="A99:A100"/>
    <mergeCell ref="B99:D99"/>
    <mergeCell ref="B100:D100"/>
    <mergeCell ref="A101:A102"/>
    <mergeCell ref="B101:D101"/>
    <mergeCell ref="B102:D102"/>
    <mergeCell ref="A77:A78"/>
    <mergeCell ref="B77:D77"/>
    <mergeCell ref="B78:D78"/>
    <mergeCell ref="A79:A80"/>
    <mergeCell ref="B79:D79"/>
    <mergeCell ref="B80:D80"/>
    <mergeCell ref="A95:A96"/>
    <mergeCell ref="B95:D95"/>
    <mergeCell ref="B96:D96"/>
    <mergeCell ref="A81:A82"/>
    <mergeCell ref="A83:A84"/>
    <mergeCell ref="A85:A86"/>
    <mergeCell ref="A87:A88"/>
    <mergeCell ref="A89:A90"/>
    <mergeCell ref="A91:A92"/>
    <mergeCell ref="A93:A94"/>
    <mergeCell ref="A71:A72"/>
    <mergeCell ref="B71:D71"/>
    <mergeCell ref="B72:D72"/>
    <mergeCell ref="A73:A74"/>
    <mergeCell ref="B73:D73"/>
    <mergeCell ref="B74:D74"/>
    <mergeCell ref="A75:A76"/>
    <mergeCell ref="B75:D75"/>
    <mergeCell ref="B76:D76"/>
    <mergeCell ref="A65:A66"/>
    <mergeCell ref="B65:D65"/>
    <mergeCell ref="B66:D66"/>
    <mergeCell ref="A67:A68"/>
    <mergeCell ref="B67:D67"/>
    <mergeCell ref="B68:D68"/>
    <mergeCell ref="A69:A70"/>
    <mergeCell ref="B69:D69"/>
    <mergeCell ref="B70:D70"/>
    <mergeCell ref="B60:D60"/>
    <mergeCell ref="B61:D61"/>
    <mergeCell ref="B62:D62"/>
    <mergeCell ref="A63:A64"/>
    <mergeCell ref="B63:D63"/>
    <mergeCell ref="B64:D64"/>
    <mergeCell ref="A40:A62"/>
    <mergeCell ref="B40:D40"/>
    <mergeCell ref="B53:D53"/>
    <mergeCell ref="B54:D54"/>
    <mergeCell ref="B55:D55"/>
    <mergeCell ref="B57:D57"/>
    <mergeCell ref="B58:D58"/>
    <mergeCell ref="B59:D59"/>
    <mergeCell ref="B43:D43"/>
    <mergeCell ref="B44:D44"/>
    <mergeCell ref="B45:D45"/>
    <mergeCell ref="B47:D47"/>
    <mergeCell ref="B50:D50"/>
    <mergeCell ref="B51:D51"/>
    <mergeCell ref="A34:A35"/>
    <mergeCell ref="B34:D34"/>
    <mergeCell ref="B35:D35"/>
    <mergeCell ref="B48:D48"/>
    <mergeCell ref="B49:D49"/>
    <mergeCell ref="A36:A37"/>
    <mergeCell ref="B36:D36"/>
    <mergeCell ref="B37:D37"/>
    <mergeCell ref="A38:A39"/>
    <mergeCell ref="B38:D38"/>
    <mergeCell ref="B39:D39"/>
    <mergeCell ref="B41:D41"/>
    <mergeCell ref="B42:D42"/>
    <mergeCell ref="A26:A27"/>
    <mergeCell ref="A28:A29"/>
    <mergeCell ref="B28:D28"/>
    <mergeCell ref="B29:D29"/>
    <mergeCell ref="A30:A31"/>
    <mergeCell ref="B30:D30"/>
    <mergeCell ref="B31:D31"/>
    <mergeCell ref="A32:A33"/>
    <mergeCell ref="B32:D32"/>
    <mergeCell ref="B33:D33"/>
    <mergeCell ref="A20:A21"/>
    <mergeCell ref="B20:D20"/>
    <mergeCell ref="B21:D21"/>
    <mergeCell ref="A22:A23"/>
    <mergeCell ref="B22:D22"/>
    <mergeCell ref="B23:D23"/>
    <mergeCell ref="A24:A25"/>
    <mergeCell ref="B24:D24"/>
    <mergeCell ref="B25:D25"/>
    <mergeCell ref="B12:D12"/>
    <mergeCell ref="B13:D13"/>
    <mergeCell ref="A14:A15"/>
    <mergeCell ref="B14:D14"/>
    <mergeCell ref="B15:D15"/>
    <mergeCell ref="A16:A17"/>
    <mergeCell ref="B16:D16"/>
    <mergeCell ref="B17:D17"/>
    <mergeCell ref="A18:A19"/>
    <mergeCell ref="B18:D18"/>
    <mergeCell ref="B19:D19"/>
    <mergeCell ref="E11:H11"/>
    <mergeCell ref="A1:C1"/>
    <mergeCell ref="A2:H2"/>
    <mergeCell ref="A3:H3"/>
    <mergeCell ref="A4:H4"/>
    <mergeCell ref="A5:H5"/>
    <mergeCell ref="A6:H6"/>
    <mergeCell ref="A7:H7"/>
    <mergeCell ref="A8:H8"/>
    <mergeCell ref="A10:D10"/>
    <mergeCell ref="A11:D11"/>
    <mergeCell ref="E10:G10"/>
  </mergeCells>
  <pageMargins left="0.7" right="0.7" top="0.75" bottom="0.75" header="0.3" footer="0.3"/>
  <pageSetup paperSize="9" scale="88" orientation="portrait" horizontalDpi="4294967295" verticalDpi="4294967295" r:id="rId1"/>
  <rowBreaks count="4" manualBreakCount="4">
    <brk id="35" max="16383" man="1"/>
    <brk id="82" max="16383" man="1"/>
    <brk id="132" max="16383" man="1"/>
    <brk id="175" max="7" man="1"/>
  </rowBreaks>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18</v>
      </c>
      <c r="K10" s="189"/>
    </row>
    <row r="11" spans="1:11" s="188" customFormat="1" ht="15.75" thickBot="1" x14ac:dyDescent="0.3">
      <c r="A11" s="466" t="s">
        <v>234</v>
      </c>
      <c r="B11" s="393"/>
      <c r="C11" s="393"/>
      <c r="D11" s="395"/>
      <c r="E11" s="467" t="s">
        <v>185</v>
      </c>
      <c r="F11" s="468"/>
      <c r="G11" s="190" t="s">
        <v>233</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25</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6.5</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244</v>
      </c>
      <c r="C147" s="7"/>
      <c r="D147" s="82"/>
      <c r="E147" s="22" t="s">
        <v>141</v>
      </c>
      <c r="F147" s="51">
        <v>275</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15</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19</v>
      </c>
      <c r="K10" s="189"/>
    </row>
    <row r="11" spans="1:11" s="188" customFormat="1" ht="15.75" customHeight="1" thickBot="1" x14ac:dyDescent="0.3">
      <c r="A11" s="466" t="s">
        <v>227</v>
      </c>
      <c r="B11" s="393"/>
      <c r="C11" s="393"/>
      <c r="D11" s="395"/>
      <c r="E11" s="467" t="s">
        <v>185</v>
      </c>
      <c r="F11" s="468"/>
      <c r="G11" s="190" t="s">
        <v>235</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18.5</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3.5</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176</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7" ht="15.75" thickBot="1" x14ac:dyDescent="0.3">
      <c r="A1" s="371"/>
      <c r="B1" s="372"/>
      <c r="C1" s="372"/>
      <c r="D1" s="4"/>
      <c r="E1" s="10"/>
      <c r="F1" s="11"/>
      <c r="G1" s="4"/>
      <c r="H1" s="12"/>
    </row>
    <row r="2" spans="1:17" ht="15.75" thickBot="1" x14ac:dyDescent="0.3">
      <c r="A2" s="373" t="s">
        <v>180</v>
      </c>
      <c r="B2" s="374"/>
      <c r="C2" s="374"/>
      <c r="D2" s="374"/>
      <c r="E2" s="374"/>
      <c r="F2" s="374"/>
      <c r="G2" s="374"/>
      <c r="H2" s="375"/>
    </row>
    <row r="3" spans="1:17" ht="19.5" customHeight="1" thickBot="1" x14ac:dyDescent="0.3">
      <c r="A3" s="376"/>
      <c r="B3" s="377"/>
      <c r="C3" s="377"/>
      <c r="D3" s="377"/>
      <c r="E3" s="377"/>
      <c r="F3" s="377"/>
      <c r="G3" s="377"/>
      <c r="H3" s="378"/>
    </row>
    <row r="4" spans="1:17" ht="93" customHeight="1" thickBot="1" x14ac:dyDescent="0.3">
      <c r="A4" s="379" t="s">
        <v>205</v>
      </c>
      <c r="B4" s="380"/>
      <c r="C4" s="380"/>
      <c r="D4" s="380"/>
      <c r="E4" s="380"/>
      <c r="F4" s="380"/>
      <c r="G4" s="380"/>
      <c r="H4" s="381"/>
    </row>
    <row r="5" spans="1:17" ht="18" customHeight="1" thickBot="1" x14ac:dyDescent="0.3">
      <c r="A5" s="397"/>
      <c r="B5" s="398"/>
      <c r="C5" s="398"/>
      <c r="D5" s="398"/>
      <c r="E5" s="398"/>
      <c r="F5" s="398"/>
      <c r="G5" s="398"/>
      <c r="H5" s="399"/>
    </row>
    <row r="6" spans="1:17" ht="9.75" customHeight="1" x14ac:dyDescent="0.25">
      <c r="A6" s="462"/>
      <c r="B6" s="463"/>
      <c r="C6" s="463"/>
      <c r="D6" s="463"/>
      <c r="E6" s="463"/>
      <c r="F6" s="463"/>
      <c r="G6" s="463"/>
      <c r="H6" s="464"/>
    </row>
    <row r="7" spans="1:17" ht="9.75" customHeight="1" x14ac:dyDescent="0.25">
      <c r="A7" s="386"/>
      <c r="B7" s="387"/>
      <c r="C7" s="387"/>
      <c r="D7" s="387"/>
      <c r="E7" s="387"/>
      <c r="F7" s="387"/>
      <c r="G7" s="387"/>
      <c r="H7" s="388"/>
    </row>
    <row r="8" spans="1:17" ht="45" customHeight="1" x14ac:dyDescent="0.25">
      <c r="A8" s="389" t="s">
        <v>188</v>
      </c>
      <c r="B8" s="390"/>
      <c r="C8" s="390"/>
      <c r="D8" s="390"/>
      <c r="E8" s="390"/>
      <c r="F8" s="390"/>
      <c r="G8" s="390"/>
      <c r="H8" s="391"/>
    </row>
    <row r="9" spans="1:17" ht="15.75" thickBot="1" x14ac:dyDescent="0.3">
      <c r="A9" s="39"/>
      <c r="B9" s="6"/>
      <c r="C9" s="6"/>
      <c r="D9" s="6"/>
      <c r="E9" s="210"/>
      <c r="F9" s="6"/>
      <c r="G9" s="109"/>
      <c r="H9" s="119"/>
    </row>
    <row r="10" spans="1:17" s="188" customFormat="1" ht="17.25" customHeight="1" thickBot="1" x14ac:dyDescent="0.3">
      <c r="A10" s="465" t="s">
        <v>183</v>
      </c>
      <c r="B10" s="393"/>
      <c r="C10" s="393"/>
      <c r="D10" s="393"/>
      <c r="E10" s="185" t="s">
        <v>207</v>
      </c>
      <c r="F10" s="186"/>
      <c r="G10" s="186"/>
      <c r="H10" s="187">
        <v>20</v>
      </c>
      <c r="K10" s="189"/>
    </row>
    <row r="11" spans="1:17" s="188" customFormat="1" ht="15.75" customHeight="1" thickBot="1" x14ac:dyDescent="0.3">
      <c r="A11" s="466" t="s">
        <v>234</v>
      </c>
      <c r="B11" s="393"/>
      <c r="C11" s="393"/>
      <c r="D11" s="395"/>
      <c r="E11" s="467" t="s">
        <v>185</v>
      </c>
      <c r="F11" s="468"/>
      <c r="G11" s="190" t="s">
        <v>236</v>
      </c>
      <c r="H11" s="191"/>
      <c r="O11" s="263"/>
      <c r="P11" s="263"/>
      <c r="Q11" s="263"/>
    </row>
    <row r="12" spans="1:17" ht="15.75" thickBot="1" x14ac:dyDescent="0.3">
      <c r="A12" s="42" t="s">
        <v>0</v>
      </c>
      <c r="B12" s="361" t="s">
        <v>1</v>
      </c>
      <c r="C12" s="362"/>
      <c r="D12" s="363"/>
      <c r="E12" s="14" t="s">
        <v>135</v>
      </c>
      <c r="F12" s="43"/>
      <c r="G12" s="43" t="s">
        <v>182</v>
      </c>
      <c r="H12" s="121" t="s">
        <v>186</v>
      </c>
      <c r="O12" s="2"/>
      <c r="P12" s="2"/>
      <c r="Q12" s="2"/>
    </row>
    <row r="13" spans="1:17" ht="15.75" thickBot="1" x14ac:dyDescent="0.3">
      <c r="A13" s="45" t="s">
        <v>2</v>
      </c>
      <c r="B13" s="385" t="s">
        <v>3</v>
      </c>
      <c r="C13" s="356"/>
      <c r="D13" s="357"/>
      <c r="E13" s="15" t="s">
        <v>136</v>
      </c>
      <c r="F13" s="46"/>
      <c r="G13" s="228" t="s">
        <v>181</v>
      </c>
      <c r="H13" s="122" t="s">
        <v>187</v>
      </c>
      <c r="O13" s="2"/>
      <c r="P13" s="2"/>
      <c r="Q13" s="2"/>
    </row>
    <row r="14" spans="1:17" x14ac:dyDescent="0.25">
      <c r="A14" s="319">
        <v>1</v>
      </c>
      <c r="B14" s="282" t="s">
        <v>247</v>
      </c>
      <c r="C14" s="283"/>
      <c r="D14" s="284"/>
      <c r="E14" s="16" t="s">
        <v>137</v>
      </c>
      <c r="F14" s="48"/>
      <c r="G14" s="49"/>
      <c r="H14" s="123"/>
    </row>
    <row r="15" spans="1:17" ht="15" customHeight="1" x14ac:dyDescent="0.25">
      <c r="A15" s="321"/>
      <c r="B15" s="295" t="s">
        <v>4</v>
      </c>
      <c r="C15" s="296"/>
      <c r="D15" s="297"/>
      <c r="E15" s="17" t="s">
        <v>138</v>
      </c>
      <c r="F15" s="51"/>
      <c r="G15" s="52">
        <f>Cenovnik!G15</f>
        <v>0</v>
      </c>
      <c r="H15" s="124">
        <f>F15*G15</f>
        <v>0</v>
      </c>
    </row>
    <row r="16" spans="1:17" x14ac:dyDescent="0.25">
      <c r="A16" s="317">
        <f>SUM(A14+1)</f>
        <v>2</v>
      </c>
      <c r="B16" s="367" t="s">
        <v>5</v>
      </c>
      <c r="C16" s="368"/>
      <c r="D16" s="369"/>
      <c r="E16" s="18" t="s">
        <v>137</v>
      </c>
      <c r="F16" s="51"/>
      <c r="G16" s="55"/>
      <c r="H16" s="124"/>
    </row>
    <row r="17" spans="1:8" x14ac:dyDescent="0.25">
      <c r="A17" s="321"/>
      <c r="B17" s="364" t="s">
        <v>6</v>
      </c>
      <c r="C17" s="365"/>
      <c r="D17" s="366"/>
      <c r="E17" s="17" t="s">
        <v>138</v>
      </c>
      <c r="F17" s="51"/>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176</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21</v>
      </c>
      <c r="K10" s="189"/>
    </row>
    <row r="11" spans="1:11" s="188" customFormat="1" ht="15.75" thickBot="1" x14ac:dyDescent="0.3">
      <c r="A11" s="466" t="s">
        <v>225</v>
      </c>
      <c r="B11" s="393"/>
      <c r="C11" s="393"/>
      <c r="D11" s="395"/>
      <c r="E11" s="467" t="s">
        <v>185</v>
      </c>
      <c r="F11" s="468"/>
      <c r="G11" s="190" t="s">
        <v>237</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18.5</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3.5</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176</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22</v>
      </c>
      <c r="K10" s="189"/>
    </row>
    <row r="11" spans="1:11" s="188" customFormat="1" ht="15.75" customHeight="1" thickBot="1" x14ac:dyDescent="0.3">
      <c r="A11" s="466" t="s">
        <v>225</v>
      </c>
      <c r="B11" s="393"/>
      <c r="C11" s="393"/>
      <c r="D11" s="395"/>
      <c r="E11" s="467" t="s">
        <v>185</v>
      </c>
      <c r="F11" s="468"/>
      <c r="G11" s="190" t="s">
        <v>238</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18.5</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3.5</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176</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23</v>
      </c>
      <c r="K10" s="189"/>
    </row>
    <row r="11" spans="1:11" s="188" customFormat="1" ht="15.75" thickBot="1" x14ac:dyDescent="0.3">
      <c r="A11" s="466" t="s">
        <v>239</v>
      </c>
      <c r="B11" s="393"/>
      <c r="C11" s="393"/>
      <c r="D11" s="395"/>
      <c r="E11" s="467" t="s">
        <v>185</v>
      </c>
      <c r="F11" s="468"/>
      <c r="G11" s="190" t="s">
        <v>240</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2</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23"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1</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1</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19</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3.5</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261</v>
      </c>
      <c r="C147" s="7"/>
      <c r="D147" s="82"/>
      <c r="E147" s="22" t="s">
        <v>141</v>
      </c>
      <c r="F147" s="51">
        <v>175</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502"/>
      <c r="D153" s="502"/>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L209" sqref="L209"/>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24</v>
      </c>
      <c r="K10" s="189"/>
    </row>
    <row r="11" spans="1:11" s="188" customFormat="1" ht="15.75" thickBot="1" x14ac:dyDescent="0.3">
      <c r="A11" s="466" t="s">
        <v>225</v>
      </c>
      <c r="B11" s="393"/>
      <c r="C11" s="393"/>
      <c r="D11" s="395"/>
      <c r="E11" s="467" t="s">
        <v>185</v>
      </c>
      <c r="F11" s="468"/>
      <c r="G11" s="190" t="s">
        <v>241</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25</v>
      </c>
      <c r="K10" s="189"/>
    </row>
    <row r="11" spans="1:11" s="188" customFormat="1" ht="15.75" customHeight="1" thickBot="1" x14ac:dyDescent="0.3">
      <c r="A11" s="466" t="s">
        <v>234</v>
      </c>
      <c r="B11" s="393"/>
      <c r="C11" s="393"/>
      <c r="D11" s="395"/>
      <c r="E11" s="467" t="s">
        <v>185</v>
      </c>
      <c r="F11" s="468"/>
      <c r="G11" s="190" t="s">
        <v>242</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11" sqref="A11:D11"/>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26</v>
      </c>
      <c r="K10" s="189"/>
    </row>
    <row r="11" spans="1:11" s="188" customFormat="1" ht="15.75" thickBot="1" x14ac:dyDescent="0.3">
      <c r="A11" s="466"/>
      <c r="B11" s="393"/>
      <c r="C11" s="393"/>
      <c r="D11" s="395"/>
      <c r="E11" s="467" t="s">
        <v>185</v>
      </c>
      <c r="F11" s="468"/>
      <c r="G11" s="190"/>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A11" sqref="A11:D11"/>
    </sheetView>
  </sheetViews>
  <sheetFormatPr defaultRowHeight="15" x14ac:dyDescent="0.25"/>
  <cols>
    <col min="1" max="1" width="3.85546875" style="8" customWidth="1"/>
    <col min="2" max="2" width="10.85546875" style="8" customWidth="1"/>
    <col min="3" max="3" width="8.140625" style="8" customWidth="1"/>
    <col min="4" max="4" width="26.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27</v>
      </c>
      <c r="K10" s="189"/>
    </row>
    <row r="11" spans="1:11" s="188" customFormat="1" ht="15.75" thickBot="1" x14ac:dyDescent="0.3">
      <c r="A11" s="466"/>
      <c r="B11" s="393"/>
      <c r="C11" s="393"/>
      <c r="D11" s="395"/>
      <c r="E11" s="467" t="s">
        <v>185</v>
      </c>
      <c r="F11" s="468"/>
      <c r="G11" s="190"/>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view="pageBreakPreview" zoomScale="112" zoomScaleNormal="100"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165"/>
      <c r="F9" s="6"/>
      <c r="G9" s="109"/>
      <c r="H9" s="119"/>
    </row>
    <row r="10" spans="1:11" s="188" customFormat="1" ht="17.25" customHeight="1" thickBot="1" x14ac:dyDescent="0.3">
      <c r="A10" s="465" t="s">
        <v>183</v>
      </c>
      <c r="B10" s="393"/>
      <c r="C10" s="393"/>
      <c r="D10" s="393"/>
      <c r="E10" s="185" t="s">
        <v>207</v>
      </c>
      <c r="F10" s="186"/>
      <c r="G10" s="186"/>
      <c r="H10" s="187">
        <v>1</v>
      </c>
      <c r="K10" s="189"/>
    </row>
    <row r="11" spans="1:11" s="188" customFormat="1" ht="15.75" customHeight="1" thickBot="1" x14ac:dyDescent="0.3">
      <c r="A11" s="466" t="s">
        <v>209</v>
      </c>
      <c r="B11" s="393"/>
      <c r="C11" s="393"/>
      <c r="D11" s="395"/>
      <c r="E11" s="467" t="s">
        <v>185</v>
      </c>
      <c r="F11" s="468"/>
      <c r="G11" s="190" t="s">
        <v>208</v>
      </c>
      <c r="H11" s="191"/>
      <c r="J11" s="455"/>
      <c r="K11" s="456"/>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166"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0" customHeight="1" x14ac:dyDescent="0.25">
      <c r="A26" s="317">
        <f>SUM(A24+1)</f>
        <v>7</v>
      </c>
      <c r="B26" s="251" t="s">
        <v>142</v>
      </c>
      <c r="C26" s="252"/>
      <c r="D26" s="253"/>
      <c r="E26" s="18" t="s">
        <v>137</v>
      </c>
      <c r="F26" s="51"/>
      <c r="G26" s="55"/>
      <c r="H26" s="124"/>
    </row>
    <row r="27" spans="1:8" ht="28.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22.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24"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244</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461"/>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167"/>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167"/>
      <c r="F156" s="7"/>
      <c r="G156" s="112"/>
      <c r="H156" s="114"/>
    </row>
    <row r="157" spans="1:8" x14ac:dyDescent="0.25">
      <c r="A157" s="6"/>
      <c r="B157" s="7"/>
      <c r="C157" s="7"/>
      <c r="D157" s="7"/>
      <c r="E157" s="167"/>
      <c r="F157" s="7"/>
      <c r="G157" s="112"/>
      <c r="H157" s="114"/>
    </row>
    <row r="158" spans="1:8" x14ac:dyDescent="0.25">
      <c r="A158" s="6"/>
      <c r="B158" s="7"/>
      <c r="C158" s="7"/>
      <c r="D158" s="7"/>
      <c r="E158" s="167"/>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167"/>
      <c r="F160" s="7"/>
      <c r="G160" s="114"/>
      <c r="H160" s="119"/>
    </row>
    <row r="161" spans="1:12" x14ac:dyDescent="0.25">
      <c r="A161" s="39"/>
      <c r="B161" s="7"/>
      <c r="C161" s="7"/>
      <c r="D161" s="7"/>
      <c r="E161" s="167"/>
      <c r="F161" s="7"/>
      <c r="G161" s="114"/>
      <c r="H161" s="128"/>
    </row>
    <row r="162" spans="1:12" x14ac:dyDescent="0.25">
      <c r="A162" s="39"/>
      <c r="B162" s="7"/>
      <c r="C162" s="7"/>
      <c r="D162" s="7"/>
      <c r="E162" s="167"/>
      <c r="F162" s="7"/>
      <c r="G162" s="114"/>
      <c r="H162" s="128"/>
    </row>
    <row r="163" spans="1:12" x14ac:dyDescent="0.25">
      <c r="A163" s="107"/>
      <c r="B163" s="167"/>
      <c r="C163" s="7"/>
      <c r="D163" s="7"/>
      <c r="E163" s="167"/>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167"/>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168" t="s">
        <v>2</v>
      </c>
      <c r="B171" s="355" t="s">
        <v>3</v>
      </c>
      <c r="C171" s="356"/>
      <c r="D171" s="357"/>
      <c r="E171" s="30"/>
      <c r="F171" s="166"/>
      <c r="G171" s="111"/>
      <c r="H171" s="122"/>
    </row>
    <row r="172" spans="1:12" x14ac:dyDescent="0.25">
      <c r="A172" s="277">
        <v>1</v>
      </c>
      <c r="B172" s="288" t="s">
        <v>104</v>
      </c>
      <c r="C172" s="289"/>
      <c r="D172" s="290"/>
      <c r="E172" s="10" t="s">
        <v>139</v>
      </c>
      <c r="F172" s="101"/>
      <c r="G172" s="115"/>
      <c r="H172" s="123"/>
    </row>
    <row r="173" spans="1:12" ht="15.75"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thickBot="1" x14ac:dyDescent="0.3">
      <c r="A176" s="277">
        <v>3</v>
      </c>
      <c r="B176" s="288" t="s">
        <v>108</v>
      </c>
      <c r="C176" s="289"/>
      <c r="D176" s="290"/>
      <c r="E176" s="10" t="s">
        <v>139</v>
      </c>
      <c r="F176" s="64"/>
      <c r="G176" s="136"/>
      <c r="H176" s="130"/>
    </row>
    <row r="177" spans="1:8" ht="15.75"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thickBot="1" x14ac:dyDescent="0.3">
      <c r="A183" s="278"/>
      <c r="B183" s="279" t="s">
        <v>114</v>
      </c>
      <c r="C183" s="280"/>
      <c r="D183" s="281"/>
      <c r="E183" s="28" t="s">
        <v>139</v>
      </c>
      <c r="F183" s="64">
        <v>0</v>
      </c>
      <c r="G183" s="116">
        <f>Cenovnik!G183</f>
        <v>0</v>
      </c>
      <c r="H183" s="130">
        <f t="shared" si="3"/>
        <v>0</v>
      </c>
    </row>
    <row r="184" spans="1:8" ht="18" customHeight="1" thickBot="1" x14ac:dyDescent="0.3">
      <c r="A184" s="277">
        <v>6</v>
      </c>
      <c r="B184" s="282" t="s">
        <v>115</v>
      </c>
      <c r="C184" s="283"/>
      <c r="D184" s="284"/>
      <c r="E184" s="33" t="s">
        <v>137</v>
      </c>
      <c r="F184" s="64"/>
      <c r="G184" s="136"/>
      <c r="H184" s="130"/>
    </row>
    <row r="185" spans="1:8" ht="59.2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31.5" customHeight="1" thickBot="1" x14ac:dyDescent="0.3">
      <c r="A190" s="277">
        <v>9</v>
      </c>
      <c r="B190" s="288" t="s">
        <v>121</v>
      </c>
      <c r="C190" s="289"/>
      <c r="D190" s="290"/>
      <c r="E190" s="33" t="s">
        <v>137</v>
      </c>
      <c r="F190" s="64"/>
      <c r="G190" s="136"/>
      <c r="H190" s="130"/>
    </row>
    <row r="191" spans="1:8" ht="32.2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9" ht="45.75" customHeight="1" thickBot="1" x14ac:dyDescent="0.3">
      <c r="A193" s="278"/>
      <c r="B193" s="279" t="s">
        <v>124</v>
      </c>
      <c r="C193" s="280"/>
      <c r="D193" s="281"/>
      <c r="E193" s="37" t="s">
        <v>138</v>
      </c>
      <c r="F193" s="64">
        <v>0</v>
      </c>
      <c r="G193" s="116">
        <f>Cenovnik!G193</f>
        <v>0</v>
      </c>
      <c r="H193" s="130">
        <f t="shared" si="3"/>
        <v>0</v>
      </c>
    </row>
    <row r="194" spans="1:9" ht="15.75" thickBot="1" x14ac:dyDescent="0.3">
      <c r="A194" s="277">
        <v>11</v>
      </c>
      <c r="B194" s="282" t="s">
        <v>125</v>
      </c>
      <c r="C194" s="283"/>
      <c r="D194" s="284"/>
      <c r="E194" s="33" t="s">
        <v>137</v>
      </c>
      <c r="F194" s="64"/>
      <c r="G194" s="136"/>
      <c r="H194" s="130"/>
    </row>
    <row r="195" spans="1:9" ht="16.5" customHeight="1" thickBot="1" x14ac:dyDescent="0.3">
      <c r="A195" s="278"/>
      <c r="B195" s="325" t="s">
        <v>126</v>
      </c>
      <c r="C195" s="326"/>
      <c r="D195" s="327"/>
      <c r="E195" s="37" t="s">
        <v>138</v>
      </c>
      <c r="F195" s="64">
        <v>0</v>
      </c>
      <c r="G195" s="116">
        <f>Cenovnik!G195</f>
        <v>0</v>
      </c>
      <c r="H195" s="130">
        <f t="shared" si="3"/>
        <v>0</v>
      </c>
    </row>
    <row r="196" spans="1:9" ht="15.75" thickBot="1" x14ac:dyDescent="0.3">
      <c r="A196" s="277">
        <v>12</v>
      </c>
      <c r="B196" s="282" t="s">
        <v>127</v>
      </c>
      <c r="C196" s="283"/>
      <c r="D196" s="284"/>
      <c r="E196" s="10"/>
      <c r="F196" s="64"/>
      <c r="G196" s="136"/>
      <c r="H196" s="130"/>
    </row>
    <row r="197" spans="1:9" ht="15.75" thickBot="1" x14ac:dyDescent="0.3">
      <c r="A197" s="285"/>
      <c r="B197" s="291" t="s">
        <v>128</v>
      </c>
      <c r="C197" s="292"/>
      <c r="D197" s="293"/>
      <c r="E197" s="33" t="s">
        <v>137</v>
      </c>
      <c r="F197" s="64"/>
      <c r="G197" s="136"/>
      <c r="H197" s="130"/>
    </row>
    <row r="198" spans="1:9" ht="15.75" thickBot="1" x14ac:dyDescent="0.3">
      <c r="A198" s="285"/>
      <c r="B198" s="291" t="s">
        <v>129</v>
      </c>
      <c r="C198" s="292"/>
      <c r="D198" s="293"/>
      <c r="E198" s="37" t="s">
        <v>138</v>
      </c>
      <c r="F198" s="64">
        <v>0</v>
      </c>
      <c r="G198" s="116">
        <f>Cenovnik!G198</f>
        <v>0</v>
      </c>
      <c r="H198" s="130">
        <f t="shared" si="3"/>
        <v>0</v>
      </c>
    </row>
    <row r="199" spans="1:9" ht="15.75" thickBot="1" x14ac:dyDescent="0.3">
      <c r="A199" s="278"/>
      <c r="B199" s="424" t="s">
        <v>130</v>
      </c>
      <c r="C199" s="425"/>
      <c r="D199" s="426"/>
      <c r="E199" s="37" t="s">
        <v>138</v>
      </c>
      <c r="F199" s="64">
        <v>0</v>
      </c>
      <c r="G199" s="116">
        <f>Cenovnik!G199</f>
        <v>0</v>
      </c>
      <c r="H199" s="130">
        <f t="shared" si="3"/>
        <v>0</v>
      </c>
    </row>
    <row r="200" spans="1:9" ht="34.5" customHeight="1" thickBot="1" x14ac:dyDescent="0.3">
      <c r="A200" s="277">
        <v>13</v>
      </c>
      <c r="B200" s="288" t="s">
        <v>131</v>
      </c>
      <c r="C200" s="289"/>
      <c r="D200" s="290"/>
      <c r="E200" s="32" t="s">
        <v>198</v>
      </c>
      <c r="F200" s="64"/>
      <c r="G200" s="136"/>
      <c r="H200" s="130"/>
    </row>
    <row r="201" spans="1:9" ht="51" customHeight="1" thickBot="1" x14ac:dyDescent="0.3">
      <c r="A201" s="278"/>
      <c r="B201" s="279" t="s">
        <v>132</v>
      </c>
      <c r="C201" s="280"/>
      <c r="D201" s="281"/>
      <c r="E201" s="28" t="s">
        <v>148</v>
      </c>
      <c r="F201" s="64">
        <v>0</v>
      </c>
      <c r="G201" s="116">
        <f>Cenovnik!G201</f>
        <v>0</v>
      </c>
      <c r="H201" s="130">
        <f t="shared" si="3"/>
        <v>0</v>
      </c>
    </row>
    <row r="202" spans="1:9" ht="15.75" thickBot="1" x14ac:dyDescent="0.3">
      <c r="A202" s="277">
        <v>14</v>
      </c>
      <c r="B202" s="288" t="s">
        <v>133</v>
      </c>
      <c r="C202" s="289"/>
      <c r="D202" s="290"/>
      <c r="E202" s="33" t="s">
        <v>137</v>
      </c>
      <c r="F202" s="64"/>
      <c r="G202" s="136"/>
      <c r="H202" s="130"/>
    </row>
    <row r="203" spans="1:9" ht="31.5" customHeight="1" thickBot="1" x14ac:dyDescent="0.3">
      <c r="A203" s="285"/>
      <c r="B203" s="457" t="s">
        <v>134</v>
      </c>
      <c r="C203" s="458"/>
      <c r="D203" s="459"/>
      <c r="E203" s="37" t="s">
        <v>138</v>
      </c>
      <c r="F203" s="64">
        <v>0</v>
      </c>
      <c r="G203" s="116">
        <f>Cenovnik!G203</f>
        <v>0</v>
      </c>
      <c r="H203" s="130">
        <f t="shared" si="3"/>
        <v>0</v>
      </c>
    </row>
    <row r="204" spans="1:9" ht="15.75" thickBot="1" x14ac:dyDescent="0.3">
      <c r="A204" s="472">
        <v>15</v>
      </c>
      <c r="B204" s="303" t="s">
        <v>176</v>
      </c>
      <c r="C204" s="304"/>
      <c r="D204" s="460"/>
      <c r="E204" s="33" t="s">
        <v>137</v>
      </c>
      <c r="F204" s="64"/>
      <c r="G204" s="148"/>
      <c r="H204" s="85"/>
    </row>
    <row r="205" spans="1:9" ht="15.75" thickBot="1" x14ac:dyDescent="0.3">
      <c r="A205" s="302"/>
      <c r="B205" s="439" t="s">
        <v>150</v>
      </c>
      <c r="C205" s="440"/>
      <c r="D205" s="440"/>
      <c r="E205" s="37" t="s">
        <v>138</v>
      </c>
      <c r="F205" s="64">
        <v>0</v>
      </c>
      <c r="G205" s="140">
        <f>Cenovnik!G205</f>
        <v>0</v>
      </c>
      <c r="H205" s="85">
        <f t="shared" si="3"/>
        <v>0</v>
      </c>
    </row>
    <row r="206" spans="1:9" ht="15.75" thickBot="1" x14ac:dyDescent="0.3">
      <c r="A206" s="473">
        <v>16</v>
      </c>
      <c r="B206" s="469" t="s">
        <v>177</v>
      </c>
      <c r="C206" s="470"/>
      <c r="D206" s="471"/>
      <c r="E206" s="20"/>
      <c r="F206" s="64"/>
      <c r="G206" s="148"/>
      <c r="H206" s="231"/>
    </row>
    <row r="207" spans="1:9" ht="15.75" thickBot="1" x14ac:dyDescent="0.3">
      <c r="A207" s="306"/>
      <c r="B207" s="469" t="s">
        <v>175</v>
      </c>
      <c r="C207" s="470"/>
      <c r="D207" s="471"/>
      <c r="E207" s="27" t="s">
        <v>141</v>
      </c>
      <c r="F207" s="64">
        <v>0</v>
      </c>
      <c r="G207" s="141">
        <f>Cenovnik!G207</f>
        <v>0</v>
      </c>
      <c r="H207" s="232">
        <f t="shared" si="3"/>
        <v>0</v>
      </c>
      <c r="I207" t="s">
        <v>164</v>
      </c>
    </row>
    <row r="208" spans="1:9" ht="15.75" thickBot="1" x14ac:dyDescent="0.3">
      <c r="A208" s="39"/>
      <c r="B208" s="7"/>
      <c r="C208" s="7"/>
      <c r="D208" s="449"/>
      <c r="E208" s="314"/>
      <c r="F208" s="314"/>
      <c r="G208" s="450"/>
      <c r="H208" s="233">
        <f>SUM(H172:H207)</f>
        <v>0</v>
      </c>
    </row>
    <row r="209" spans="1:12" x14ac:dyDescent="0.25">
      <c r="A209" s="39"/>
      <c r="B209" s="7"/>
      <c r="C209" s="7"/>
      <c r="D209" s="7"/>
      <c r="E209" s="167"/>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167"/>
      <c r="F212" s="38"/>
      <c r="G212" s="117"/>
      <c r="H212" s="103"/>
    </row>
    <row r="213" spans="1:12" ht="15.75" thickBot="1" x14ac:dyDescent="0.3">
      <c r="A213" s="90"/>
      <c r="B213" s="454"/>
      <c r="C213" s="454"/>
      <c r="D213" s="454"/>
      <c r="E213" s="167"/>
      <c r="F213" s="7"/>
      <c r="G213" s="133">
        <v>1</v>
      </c>
      <c r="H213" s="134"/>
    </row>
    <row r="214" spans="1:12" ht="15.75" thickBot="1" x14ac:dyDescent="0.3">
      <c r="A214" s="90"/>
      <c r="B214" s="454"/>
      <c r="C214" s="454"/>
      <c r="D214" s="454"/>
      <c r="E214" s="167"/>
      <c r="F214" s="7"/>
      <c r="G214" s="135" t="e">
        <f>SUM(H211/H213)</f>
        <v>#DIV/0!</v>
      </c>
      <c r="H214" s="132" t="s">
        <v>160</v>
      </c>
    </row>
    <row r="215" spans="1:12" x14ac:dyDescent="0.25">
      <c r="A215" s="90"/>
      <c r="B215" s="7"/>
      <c r="C215" s="7"/>
      <c r="D215" s="7"/>
      <c r="E215" s="167"/>
      <c r="F215" s="7"/>
      <c r="G215" s="353"/>
      <c r="H215" s="354"/>
      <c r="L215" s="139"/>
    </row>
    <row r="216" spans="1:12" x14ac:dyDescent="0.25">
      <c r="A216" s="90"/>
      <c r="B216" s="7"/>
      <c r="C216" s="7"/>
      <c r="D216" s="7"/>
      <c r="E216" s="167"/>
      <c r="F216" s="7"/>
      <c r="G216" s="112"/>
      <c r="H216" s="131"/>
    </row>
    <row r="217" spans="1:12" x14ac:dyDescent="0.25">
      <c r="A217" s="90"/>
      <c r="B217" s="7"/>
      <c r="C217" s="7"/>
      <c r="D217" s="7"/>
      <c r="E217" s="167"/>
      <c r="F217" s="7"/>
      <c r="G217" s="112"/>
      <c r="H217" s="131"/>
    </row>
    <row r="218" spans="1:12" x14ac:dyDescent="0.25">
      <c r="A218" s="90"/>
      <c r="B218" s="6" t="s">
        <v>178</v>
      </c>
      <c r="C218" s="6"/>
      <c r="D218" s="6"/>
      <c r="E218" s="167"/>
      <c r="F218" s="7"/>
      <c r="G218" s="112"/>
      <c r="H218" s="131"/>
    </row>
    <row r="219" spans="1:12" x14ac:dyDescent="0.25">
      <c r="A219" s="90"/>
      <c r="B219" s="6" t="s">
        <v>179</v>
      </c>
      <c r="C219" s="6"/>
      <c r="D219" s="6"/>
      <c r="E219" s="167"/>
      <c r="F219" s="7"/>
      <c r="G219" s="112"/>
      <c r="H219" s="131"/>
    </row>
    <row r="220" spans="1:12" x14ac:dyDescent="0.25">
      <c r="A220" s="90"/>
      <c r="B220" s="7"/>
      <c r="C220" s="7"/>
      <c r="D220" s="7"/>
      <c r="E220" s="167"/>
      <c r="F220" s="7"/>
      <c r="G220" s="112"/>
      <c r="H220" s="131"/>
    </row>
    <row r="221" spans="1:12" x14ac:dyDescent="0.25">
      <c r="A221" s="90"/>
      <c r="B221" s="7"/>
      <c r="C221" s="7"/>
      <c r="D221" s="7"/>
      <c r="E221" s="167"/>
      <c r="F221" s="7"/>
      <c r="G221" s="112"/>
      <c r="H221" s="131"/>
    </row>
    <row r="222" spans="1:12" x14ac:dyDescent="0.25">
      <c r="A222" s="90"/>
      <c r="B222" s="7"/>
      <c r="C222" s="7"/>
      <c r="D222" s="7"/>
      <c r="E222" s="167"/>
      <c r="F222" s="7"/>
      <c r="G222" s="112"/>
      <c r="H222" s="131"/>
    </row>
    <row r="223" spans="1:12" x14ac:dyDescent="0.25">
      <c r="A223" s="90"/>
      <c r="B223" s="7"/>
      <c r="C223" s="7"/>
      <c r="D223" s="7"/>
      <c r="E223" s="167"/>
      <c r="F223" s="7"/>
      <c r="G223" s="112"/>
      <c r="H223" s="131"/>
    </row>
    <row r="224" spans="1:12" x14ac:dyDescent="0.25">
      <c r="A224" s="90"/>
      <c r="B224" s="7"/>
      <c r="C224" s="7"/>
      <c r="D224" s="7"/>
      <c r="E224" s="167"/>
      <c r="F224" s="7"/>
      <c r="G224" s="112"/>
      <c r="H224" s="131"/>
    </row>
    <row r="225" spans="1:8" x14ac:dyDescent="0.25">
      <c r="A225" s="90"/>
      <c r="B225" s="7"/>
      <c r="C225" s="7"/>
      <c r="D225" s="7"/>
      <c r="E225" s="167"/>
      <c r="F225" s="7"/>
      <c r="G225" s="112"/>
      <c r="H225" s="131"/>
    </row>
    <row r="226" spans="1:8" x14ac:dyDescent="0.25">
      <c r="A226" s="90"/>
      <c r="B226" s="7"/>
      <c r="C226" s="7"/>
      <c r="D226" s="7"/>
      <c r="E226" s="167"/>
      <c r="F226" s="7"/>
      <c r="G226" s="112"/>
      <c r="H226" s="131"/>
    </row>
    <row r="227" spans="1:8" x14ac:dyDescent="0.25">
      <c r="A227" s="90"/>
      <c r="B227" s="7"/>
      <c r="C227" s="7"/>
      <c r="D227" s="7"/>
      <c r="E227" s="167"/>
      <c r="F227" s="7"/>
      <c r="G227" s="112"/>
      <c r="H227" s="131"/>
    </row>
    <row r="228" spans="1:8" x14ac:dyDescent="0.25">
      <c r="A228" s="90"/>
      <c r="B228" s="7"/>
      <c r="C228" s="7"/>
      <c r="D228" s="7"/>
      <c r="E228" s="167"/>
      <c r="F228" s="7"/>
      <c r="G228" s="112"/>
      <c r="H228" s="131"/>
    </row>
    <row r="229" spans="1:8" x14ac:dyDescent="0.25">
      <c r="A229" s="90"/>
      <c r="B229" s="7"/>
      <c r="C229" s="7"/>
      <c r="D229" s="7"/>
      <c r="E229" s="167"/>
      <c r="F229" s="7"/>
      <c r="G229" s="112"/>
      <c r="H229" s="131"/>
    </row>
    <row r="230" spans="1:8" x14ac:dyDescent="0.25">
      <c r="A230" s="90"/>
      <c r="B230" s="7"/>
      <c r="C230" s="7"/>
      <c r="D230" s="7"/>
      <c r="E230" s="167"/>
      <c r="F230" s="7"/>
      <c r="G230" s="112"/>
      <c r="H230" s="131"/>
    </row>
    <row r="231" spans="1:8" x14ac:dyDescent="0.25">
      <c r="A231" s="90"/>
      <c r="B231" s="7"/>
      <c r="C231" s="7"/>
      <c r="D231" s="7"/>
      <c r="E231" s="167"/>
      <c r="F231" s="7"/>
      <c r="G231" s="112"/>
      <c r="H231" s="131"/>
    </row>
    <row r="232" spans="1:8" x14ac:dyDescent="0.25">
      <c r="A232" s="90"/>
      <c r="B232" s="7"/>
      <c r="C232" s="7"/>
      <c r="D232" s="7"/>
      <c r="E232" s="167"/>
      <c r="F232" s="7"/>
      <c r="G232" s="112"/>
      <c r="H232" s="131"/>
    </row>
    <row r="233" spans="1:8" x14ac:dyDescent="0.25">
      <c r="A233" s="90"/>
      <c r="B233" s="7"/>
      <c r="C233" s="7"/>
      <c r="D233" s="7"/>
      <c r="E233" s="167"/>
      <c r="F233" s="7"/>
      <c r="G233" s="112"/>
      <c r="H233" s="131"/>
    </row>
    <row r="234" spans="1:8" x14ac:dyDescent="0.25">
      <c r="A234" s="90"/>
      <c r="B234" s="7"/>
      <c r="C234" s="7"/>
      <c r="D234" s="7"/>
      <c r="E234" s="167"/>
      <c r="F234" s="7"/>
      <c r="G234" s="112"/>
      <c r="H234" s="131"/>
    </row>
    <row r="235" spans="1:8" x14ac:dyDescent="0.25">
      <c r="A235" s="90"/>
      <c r="B235" s="7"/>
      <c r="C235" s="7"/>
      <c r="D235" s="7"/>
      <c r="E235" s="167"/>
      <c r="F235" s="7"/>
      <c r="G235" s="112"/>
      <c r="H235" s="131"/>
    </row>
    <row r="236" spans="1:8" x14ac:dyDescent="0.25">
      <c r="A236" s="90"/>
      <c r="B236" s="7"/>
      <c r="C236" s="7"/>
      <c r="D236" s="7"/>
      <c r="E236" s="167"/>
      <c r="F236" s="7"/>
      <c r="G236" s="112"/>
      <c r="H236" s="131"/>
    </row>
    <row r="237" spans="1:8" x14ac:dyDescent="0.25">
      <c r="A237" s="90"/>
      <c r="B237" s="7"/>
      <c r="C237" s="7"/>
      <c r="D237" s="7"/>
      <c r="E237" s="167"/>
      <c r="F237" s="7"/>
      <c r="G237" s="112"/>
      <c r="H237" s="131"/>
    </row>
    <row r="238" spans="1:8" x14ac:dyDescent="0.25">
      <c r="A238" s="90"/>
      <c r="B238" s="7"/>
      <c r="C238" s="7"/>
      <c r="D238" s="7"/>
      <c r="E238" s="167"/>
      <c r="F238" s="7"/>
      <c r="G238" s="112"/>
      <c r="H238" s="131"/>
    </row>
    <row r="239" spans="1:8" x14ac:dyDescent="0.25">
      <c r="A239" s="90"/>
      <c r="B239" s="7"/>
      <c r="C239" s="7"/>
      <c r="D239" s="7"/>
      <c r="E239" s="167"/>
      <c r="F239" s="7"/>
      <c r="G239" s="112"/>
      <c r="H239" s="131"/>
    </row>
    <row r="240" spans="1:8" x14ac:dyDescent="0.25">
      <c r="A240" s="90"/>
      <c r="B240" s="7"/>
      <c r="C240" s="7"/>
      <c r="D240" s="7"/>
      <c r="E240" s="167"/>
      <c r="F240" s="7"/>
      <c r="G240" s="112"/>
      <c r="H240" s="131"/>
    </row>
    <row r="241" spans="1:8" x14ac:dyDescent="0.25">
      <c r="A241" s="90"/>
      <c r="B241" s="7"/>
      <c r="C241" s="7"/>
      <c r="D241" s="7"/>
      <c r="E241" s="167"/>
      <c r="F241" s="7"/>
      <c r="G241" s="112"/>
      <c r="H241" s="131"/>
    </row>
    <row r="242" spans="1:8" x14ac:dyDescent="0.25">
      <c r="A242" s="90"/>
      <c r="B242" s="7"/>
      <c r="C242" s="7"/>
      <c r="D242" s="7"/>
      <c r="E242" s="167"/>
      <c r="F242" s="7"/>
      <c r="G242" s="112"/>
      <c r="H242" s="131"/>
    </row>
    <row r="243" spans="1:8" x14ac:dyDescent="0.25">
      <c r="A243" s="90"/>
      <c r="B243" s="7"/>
      <c r="C243" s="7"/>
      <c r="D243" s="7"/>
      <c r="E243" s="167"/>
      <c r="F243" s="7"/>
      <c r="G243" s="112"/>
      <c r="H243" s="131"/>
    </row>
    <row r="244" spans="1:8" x14ac:dyDescent="0.25">
      <c r="A244" s="90"/>
      <c r="B244" s="7"/>
      <c r="C244" s="7"/>
      <c r="D244" s="7"/>
      <c r="E244" s="167"/>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40">
    <mergeCell ref="B145:D145"/>
    <mergeCell ref="A146:A147"/>
    <mergeCell ref="A168:D168"/>
    <mergeCell ref="B205:D205"/>
    <mergeCell ref="B206:D206"/>
    <mergeCell ref="A202:A203"/>
    <mergeCell ref="A204:A205"/>
    <mergeCell ref="A206:A207"/>
    <mergeCell ref="B207:D207"/>
    <mergeCell ref="B199:D199"/>
    <mergeCell ref="B200:D200"/>
    <mergeCell ref="B201:D201"/>
    <mergeCell ref="B202:D202"/>
    <mergeCell ref="A196:A199"/>
    <mergeCell ref="A200:A201"/>
    <mergeCell ref="B195:D195"/>
    <mergeCell ref="B183:D183"/>
    <mergeCell ref="A192:A193"/>
    <mergeCell ref="A194:A195"/>
    <mergeCell ref="B194:D194"/>
    <mergeCell ref="A1:C1"/>
    <mergeCell ref="A2:H2"/>
    <mergeCell ref="A3:H3"/>
    <mergeCell ref="A4:H4"/>
    <mergeCell ref="A5:H5"/>
    <mergeCell ref="A6:H6"/>
    <mergeCell ref="A99:A100"/>
    <mergeCell ref="B99:D99"/>
    <mergeCell ref="A7:H7"/>
    <mergeCell ref="A8:H8"/>
    <mergeCell ref="A10:D10"/>
    <mergeCell ref="A11:D11"/>
    <mergeCell ref="E11:F11"/>
    <mergeCell ref="B18:D18"/>
    <mergeCell ref="B19:D19"/>
    <mergeCell ref="B20:D20"/>
    <mergeCell ref="B21:D21"/>
    <mergeCell ref="B22:D22"/>
    <mergeCell ref="B23:D23"/>
    <mergeCell ref="B12:D12"/>
    <mergeCell ref="B13:D13"/>
    <mergeCell ref="B14:D14"/>
    <mergeCell ref="B15:D15"/>
    <mergeCell ref="B16:D16"/>
    <mergeCell ref="G169:H169"/>
    <mergeCell ref="A172:A173"/>
    <mergeCell ref="A184:A185"/>
    <mergeCell ref="A186:A187"/>
    <mergeCell ref="A188:A189"/>
    <mergeCell ref="A190:A191"/>
    <mergeCell ref="B184:D184"/>
    <mergeCell ref="B178:D178"/>
    <mergeCell ref="B181:D181"/>
    <mergeCell ref="B182:D182"/>
    <mergeCell ref="A176:A177"/>
    <mergeCell ref="A178:A179"/>
    <mergeCell ref="A180:A183"/>
    <mergeCell ref="B188:D188"/>
    <mergeCell ref="A101:A102"/>
    <mergeCell ref="A103:A104"/>
    <mergeCell ref="B103:D103"/>
    <mergeCell ref="A105:A111"/>
    <mergeCell ref="B104:D104"/>
    <mergeCell ref="B105:D105"/>
    <mergeCell ref="B106:D106"/>
    <mergeCell ref="B107:D107"/>
    <mergeCell ref="A112:A115"/>
    <mergeCell ref="A116:A121"/>
    <mergeCell ref="A122:A139"/>
    <mergeCell ref="B130:D130"/>
    <mergeCell ref="B131:D131"/>
    <mergeCell ref="B135:D135"/>
    <mergeCell ref="B193:D193"/>
    <mergeCell ref="B180:D180"/>
    <mergeCell ref="B189:D189"/>
    <mergeCell ref="B190:D190"/>
    <mergeCell ref="A152:A153"/>
    <mergeCell ref="B153:D153"/>
    <mergeCell ref="A164:C164"/>
    <mergeCell ref="A140:A141"/>
    <mergeCell ref="B140:D140"/>
    <mergeCell ref="B141:D141"/>
    <mergeCell ref="A142:A143"/>
    <mergeCell ref="B142:D142"/>
    <mergeCell ref="B143:D143"/>
    <mergeCell ref="A150:A151"/>
    <mergeCell ref="B150:D150"/>
    <mergeCell ref="B151:D151"/>
    <mergeCell ref="A144:A145"/>
    <mergeCell ref="B144:D144"/>
    <mergeCell ref="A148:A149"/>
    <mergeCell ref="B17:D17"/>
    <mergeCell ref="B32:D32"/>
    <mergeCell ref="B33:D33"/>
    <mergeCell ref="B34:D34"/>
    <mergeCell ref="B35:D35"/>
    <mergeCell ref="B36:D36"/>
    <mergeCell ref="B37:D37"/>
    <mergeCell ref="B24:D24"/>
    <mergeCell ref="B25:D25"/>
    <mergeCell ref="B28:D28"/>
    <mergeCell ref="B29:D29"/>
    <mergeCell ref="B30:D30"/>
    <mergeCell ref="B31:D31"/>
    <mergeCell ref="B44:D44"/>
    <mergeCell ref="B45:D45"/>
    <mergeCell ref="B47:D47"/>
    <mergeCell ref="B48:D48"/>
    <mergeCell ref="B49:D49"/>
    <mergeCell ref="B50:D50"/>
    <mergeCell ref="B38:D38"/>
    <mergeCell ref="B39:D39"/>
    <mergeCell ref="B40:D40"/>
    <mergeCell ref="B41:D41"/>
    <mergeCell ref="B42:D42"/>
    <mergeCell ref="B43:D43"/>
    <mergeCell ref="B59:D59"/>
    <mergeCell ref="B60:D60"/>
    <mergeCell ref="B61:D61"/>
    <mergeCell ref="B62:D62"/>
    <mergeCell ref="B63:D63"/>
    <mergeCell ref="B64:D64"/>
    <mergeCell ref="B51:D51"/>
    <mergeCell ref="B53:D53"/>
    <mergeCell ref="B54:D54"/>
    <mergeCell ref="B55:D55"/>
    <mergeCell ref="B57:D57"/>
    <mergeCell ref="B58:D58"/>
    <mergeCell ref="B71:D71"/>
    <mergeCell ref="B72:D72"/>
    <mergeCell ref="B73:D73"/>
    <mergeCell ref="B74:D74"/>
    <mergeCell ref="B75:D75"/>
    <mergeCell ref="B76:D76"/>
    <mergeCell ref="B65:D65"/>
    <mergeCell ref="B66:D66"/>
    <mergeCell ref="B67:D67"/>
    <mergeCell ref="B68:D68"/>
    <mergeCell ref="B69:D69"/>
    <mergeCell ref="B70:D70"/>
    <mergeCell ref="B77:D77"/>
    <mergeCell ref="B78:D78"/>
    <mergeCell ref="B79:D79"/>
    <mergeCell ref="B80:D80"/>
    <mergeCell ref="G215:H215"/>
    <mergeCell ref="B95:D95"/>
    <mergeCell ref="B214:D214"/>
    <mergeCell ref="D208:G208"/>
    <mergeCell ref="D211:G211"/>
    <mergeCell ref="B203:D203"/>
    <mergeCell ref="B204:D204"/>
    <mergeCell ref="B136:D136"/>
    <mergeCell ref="B137:D137"/>
    <mergeCell ref="B138:D138"/>
    <mergeCell ref="B139:D139"/>
    <mergeCell ref="B152:D152"/>
    <mergeCell ref="B213:D213"/>
    <mergeCell ref="B111:D111"/>
    <mergeCell ref="B114:D114"/>
    <mergeCell ref="B191:D191"/>
    <mergeCell ref="B192:D192"/>
    <mergeCell ref="B197:D197"/>
    <mergeCell ref="B198:D198"/>
    <mergeCell ref="B196:D196"/>
    <mergeCell ref="B97:D97"/>
    <mergeCell ref="B100:D100"/>
    <mergeCell ref="B101:D101"/>
    <mergeCell ref="B102:D102"/>
    <mergeCell ref="B98:D98"/>
    <mergeCell ref="B186:D186"/>
    <mergeCell ref="B187:D187"/>
    <mergeCell ref="B185:D185"/>
    <mergeCell ref="B174:D174"/>
    <mergeCell ref="B175:D175"/>
    <mergeCell ref="B176:D176"/>
    <mergeCell ref="B179:D179"/>
    <mergeCell ref="B170:D170"/>
    <mergeCell ref="B171:D171"/>
    <mergeCell ref="B172:D172"/>
    <mergeCell ref="B173:D173"/>
    <mergeCell ref="B177:D177"/>
    <mergeCell ref="B134:D134"/>
    <mergeCell ref="B133:D133"/>
    <mergeCell ref="A166:H166"/>
    <mergeCell ref="E168:G168"/>
    <mergeCell ref="A169:D169"/>
    <mergeCell ref="E169:F169"/>
    <mergeCell ref="A174:A175"/>
    <mergeCell ref="A73:A74"/>
    <mergeCell ref="A75:A76"/>
    <mergeCell ref="A32:A33"/>
    <mergeCell ref="A34:A35"/>
    <mergeCell ref="A36:A37"/>
    <mergeCell ref="A38:A39"/>
    <mergeCell ref="A40:A62"/>
    <mergeCell ref="A63:A64"/>
    <mergeCell ref="A14:A15"/>
    <mergeCell ref="A16:A17"/>
    <mergeCell ref="A18:A19"/>
    <mergeCell ref="A20:A21"/>
    <mergeCell ref="A22:A23"/>
    <mergeCell ref="A24:A25"/>
    <mergeCell ref="A26:A27"/>
    <mergeCell ref="A28:A29"/>
    <mergeCell ref="A30:A31"/>
    <mergeCell ref="B132:D132"/>
    <mergeCell ref="B126:D126"/>
    <mergeCell ref="B127:D127"/>
    <mergeCell ref="B118:D118"/>
    <mergeCell ref="B119:D119"/>
    <mergeCell ref="B128:D128"/>
    <mergeCell ref="B129:D129"/>
    <mergeCell ref="B120:D120"/>
    <mergeCell ref="B121:D121"/>
    <mergeCell ref="B122:D122"/>
    <mergeCell ref="B123:D123"/>
    <mergeCell ref="J11:K11"/>
    <mergeCell ref="A89:A90"/>
    <mergeCell ref="A91:A92"/>
    <mergeCell ref="A93:A94"/>
    <mergeCell ref="A95:A96"/>
    <mergeCell ref="A97:A98"/>
    <mergeCell ref="B116:D116"/>
    <mergeCell ref="B124:D124"/>
    <mergeCell ref="B125:D125"/>
    <mergeCell ref="B108:D108"/>
    <mergeCell ref="B109:D109"/>
    <mergeCell ref="B110:D110"/>
    <mergeCell ref="B115:D115"/>
    <mergeCell ref="B96:D96"/>
    <mergeCell ref="A77:A78"/>
    <mergeCell ref="A79:A80"/>
    <mergeCell ref="A81:A82"/>
    <mergeCell ref="A83:A84"/>
    <mergeCell ref="A85:A86"/>
    <mergeCell ref="A87:A88"/>
    <mergeCell ref="A65:A66"/>
    <mergeCell ref="A67:A68"/>
    <mergeCell ref="A69:A70"/>
    <mergeCell ref="A71:A72"/>
  </mergeCells>
  <pageMargins left="0.7" right="0.7" top="0.75" bottom="0.75" header="0.3" footer="0.3"/>
  <pageSetup paperSize="9" scale="84" orientation="portrait" r:id="rId1"/>
  <rowBreaks count="5" manualBreakCount="5">
    <brk id="39" max="7" man="1"/>
    <brk id="88" max="7" man="1"/>
    <brk id="127" max="7" man="1"/>
    <brk id="155" max="7" man="1"/>
    <brk id="183" max="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M27" sqref="M27"/>
    </sheetView>
  </sheetViews>
  <sheetFormatPr defaultRowHeight="15" x14ac:dyDescent="0.25"/>
  <cols>
    <col min="1" max="1" width="3.85546875" style="8" customWidth="1"/>
    <col min="2" max="2" width="9.42578125" style="8" customWidth="1"/>
    <col min="3" max="3" width="7.28515625" style="8" customWidth="1"/>
    <col min="4" max="4" width="25.85546875" style="8" customWidth="1"/>
    <col min="5" max="5" width="9.28515625" style="8" customWidth="1"/>
    <col min="6" max="6" width="8" style="8" customWidth="1"/>
    <col min="7" max="7" width="9.42578125" style="118" customWidth="1"/>
    <col min="8" max="8" width="13.2851562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28</v>
      </c>
      <c r="K10" s="189"/>
    </row>
    <row r="11" spans="1:11" s="188" customFormat="1" ht="15.75" customHeight="1" thickBot="1" x14ac:dyDescent="0.3">
      <c r="A11" s="466"/>
      <c r="B11" s="393"/>
      <c r="C11" s="393"/>
      <c r="D11" s="395"/>
      <c r="E11" s="467" t="s">
        <v>185</v>
      </c>
      <c r="F11" s="468"/>
      <c r="G11" s="190"/>
      <c r="H11" s="191"/>
    </row>
    <row r="12" spans="1:11" ht="15.75" thickBot="1" x14ac:dyDescent="0.3">
      <c r="A12" s="42" t="s">
        <v>0</v>
      </c>
      <c r="B12" s="361" t="s">
        <v>1</v>
      </c>
      <c r="C12" s="362"/>
      <c r="D12" s="363"/>
      <c r="E12" s="14" t="s">
        <v>135</v>
      </c>
      <c r="F12" s="43"/>
      <c r="G12" s="43" t="s">
        <v>182</v>
      </c>
      <c r="H12" s="121" t="s">
        <v>186</v>
      </c>
    </row>
    <row r="13" spans="1:11" ht="30" thickBot="1" x14ac:dyDescent="0.3">
      <c r="A13" s="45" t="s">
        <v>2</v>
      </c>
      <c r="B13" s="385" t="s">
        <v>3</v>
      </c>
      <c r="C13" s="356"/>
      <c r="D13" s="357"/>
      <c r="E13" s="15" t="s">
        <v>136</v>
      </c>
      <c r="F13" s="46"/>
      <c r="G13" s="228" t="s">
        <v>181</v>
      </c>
      <c r="H13" s="122" t="s">
        <v>187</v>
      </c>
    </row>
    <row r="14" spans="1:11" ht="18" customHeight="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102</v>
      </c>
      <c r="C146" s="86"/>
      <c r="D146" s="87"/>
      <c r="E146" s="23" t="s">
        <v>141</v>
      </c>
      <c r="F146" s="51"/>
      <c r="G146" s="55"/>
      <c r="H146" s="124"/>
    </row>
    <row r="147" spans="1:8" ht="15" customHeight="1" x14ac:dyDescent="0.25">
      <c r="A147" s="321"/>
      <c r="B147" s="193" t="s">
        <v>103</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46.5" customHeight="1" x14ac:dyDescent="0.25">
      <c r="A152" s="445">
        <f>SUM(A150+1)</f>
        <v>46</v>
      </c>
      <c r="B152" s="427" t="s">
        <v>196</v>
      </c>
      <c r="C152" s="446"/>
      <c r="D152" s="447"/>
      <c r="E152" s="22" t="s">
        <v>193</v>
      </c>
      <c r="F152" s="51"/>
      <c r="G152" s="55"/>
      <c r="H152" s="124"/>
    </row>
    <row r="153" spans="1:8" ht="39.75"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2</v>
      </c>
      <c r="K10" s="189"/>
    </row>
    <row r="11" spans="1:11" s="188" customFormat="1" ht="15.75" thickBot="1" x14ac:dyDescent="0.3">
      <c r="A11" s="466" t="s">
        <v>212</v>
      </c>
      <c r="B11" s="393"/>
      <c r="C11" s="393"/>
      <c r="D11" s="395"/>
      <c r="E11" s="467" t="s">
        <v>185</v>
      </c>
      <c r="F11" s="468"/>
      <c r="G11" s="190" t="s">
        <v>210</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261</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x14ac:dyDescent="0.25">
      <c r="A172" s="277">
        <v>1</v>
      </c>
      <c r="B172" s="288" t="s">
        <v>104</v>
      </c>
      <c r="C172" s="289"/>
      <c r="D172" s="290"/>
      <c r="E172" s="10" t="s">
        <v>139</v>
      </c>
      <c r="F172" s="101"/>
      <c r="G172" s="115"/>
      <c r="H172" s="123"/>
    </row>
    <row r="173" spans="1:12" ht="15.75"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thickBot="1" x14ac:dyDescent="0.3">
      <c r="A176" s="277">
        <v>3</v>
      </c>
      <c r="B176" s="288" t="s">
        <v>108</v>
      </c>
      <c r="C176" s="289"/>
      <c r="D176" s="290"/>
      <c r="E176" s="10" t="s">
        <v>139</v>
      </c>
      <c r="F176" s="64"/>
      <c r="G176" s="136"/>
      <c r="H176" s="130"/>
    </row>
    <row r="177" spans="1:8" ht="15.75"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thickBot="1" x14ac:dyDescent="0.3">
      <c r="A190" s="277">
        <v>9</v>
      </c>
      <c r="B190" s="288" t="s">
        <v>121</v>
      </c>
      <c r="C190" s="289"/>
      <c r="D190" s="290"/>
      <c r="E190" s="33" t="s">
        <v>137</v>
      </c>
      <c r="F190" s="64"/>
      <c r="G190" s="136"/>
      <c r="H190" s="130"/>
    </row>
    <row r="191" spans="1:8" ht="15.75"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thickBot="1" x14ac:dyDescent="0.3">
      <c r="A202" s="277">
        <v>14</v>
      </c>
      <c r="B202" s="288" t="s">
        <v>133</v>
      </c>
      <c r="C202" s="289"/>
      <c r="D202" s="290"/>
      <c r="E202" s="33" t="s">
        <v>137</v>
      </c>
      <c r="F202" s="64"/>
      <c r="G202" s="136"/>
      <c r="H202" s="130"/>
    </row>
    <row r="203" spans="1:8" ht="15.75" thickBot="1" x14ac:dyDescent="0.3">
      <c r="A203" s="285"/>
      <c r="B203" s="457" t="s">
        <v>134</v>
      </c>
      <c r="C203" s="458"/>
      <c r="D203" s="459"/>
      <c r="E203" s="10" t="s">
        <v>138</v>
      </c>
      <c r="F203" s="76">
        <v>0</v>
      </c>
      <c r="G203" s="140">
        <f>Cenovnik!G203</f>
        <v>0</v>
      </c>
      <c r="H203" s="85">
        <f t="shared" si="3"/>
        <v>0</v>
      </c>
    </row>
    <row r="204" spans="1:8" ht="15.75" thickBot="1" x14ac:dyDescent="0.3">
      <c r="A204" s="474">
        <v>15</v>
      </c>
      <c r="B204" s="288" t="s">
        <v>176</v>
      </c>
      <c r="C204" s="476"/>
      <c r="D204" s="477"/>
      <c r="E204" s="234" t="s">
        <v>137</v>
      </c>
      <c r="F204" s="235"/>
      <c r="G204" s="236"/>
      <c r="H204" s="237"/>
    </row>
    <row r="205" spans="1:8" ht="15.75" thickBot="1" x14ac:dyDescent="0.3">
      <c r="A205" s="475"/>
      <c r="B205" s="478" t="s">
        <v>150</v>
      </c>
      <c r="C205" s="479"/>
      <c r="D205" s="479"/>
      <c r="E205" s="145" t="s">
        <v>138</v>
      </c>
      <c r="F205" s="64">
        <v>0</v>
      </c>
      <c r="G205" s="116">
        <f>Cenovnik!G205</f>
        <v>0</v>
      </c>
      <c r="H205" s="130">
        <f t="shared" si="3"/>
        <v>0</v>
      </c>
    </row>
    <row r="206" spans="1:8" ht="15.75" thickBot="1" x14ac:dyDescent="0.3">
      <c r="A206" s="474">
        <v>16</v>
      </c>
      <c r="B206" s="481" t="s">
        <v>177</v>
      </c>
      <c r="C206" s="482"/>
      <c r="D206" s="483"/>
      <c r="E206" s="32"/>
      <c r="F206" s="235"/>
      <c r="G206" s="236"/>
      <c r="H206" s="237"/>
    </row>
    <row r="207" spans="1:8" ht="15.75"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view="pageBreakPreview" zoomScale="98" zoomScaleNormal="100" zoomScaleSheetLayoutView="98"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8.4257812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3</v>
      </c>
      <c r="K10" s="189"/>
    </row>
    <row r="11" spans="1:11" s="188" customFormat="1" ht="15.75" thickBot="1" x14ac:dyDescent="0.3">
      <c r="A11" s="466" t="s">
        <v>211</v>
      </c>
      <c r="B11" s="393"/>
      <c r="C11" s="393"/>
      <c r="D11" s="395"/>
      <c r="E11" s="467" t="s">
        <v>185</v>
      </c>
      <c r="F11" s="468"/>
      <c r="G11" s="190" t="s">
        <v>213</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28.5" customHeight="1" x14ac:dyDescent="0.25">
      <c r="A26" s="317">
        <f>SUM(A24+1)</f>
        <v>7</v>
      </c>
      <c r="B26" s="251" t="s">
        <v>142</v>
      </c>
      <c r="C26" s="252"/>
      <c r="D26" s="253"/>
      <c r="E26" s="18" t="s">
        <v>137</v>
      </c>
      <c r="F26" s="51"/>
      <c r="G26" s="55"/>
      <c r="H26" s="124"/>
    </row>
    <row r="27" spans="1:8" ht="23.2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30.7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36.75" customHeight="1" x14ac:dyDescent="0.25">
      <c r="A144" s="317">
        <f>SUM(A142+1)</f>
        <v>42</v>
      </c>
      <c r="B144" s="328" t="s">
        <v>158</v>
      </c>
      <c r="C144" s="329"/>
      <c r="D144" s="330"/>
      <c r="E144" s="23" t="s">
        <v>140</v>
      </c>
      <c r="F144" s="51"/>
      <c r="G144" s="55"/>
      <c r="H144" s="124"/>
    </row>
    <row r="145" spans="1:8" ht="33.75"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261</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37" t="s">
        <v>138</v>
      </c>
      <c r="F203" s="76">
        <v>0</v>
      </c>
      <c r="G203" s="140">
        <f>Cenovnik!G203</f>
        <v>0</v>
      </c>
      <c r="H203" s="85">
        <f t="shared" si="3"/>
        <v>0</v>
      </c>
    </row>
    <row r="204" spans="1:8" ht="15.75" customHeight="1" thickBot="1" x14ac:dyDescent="0.3">
      <c r="A204" s="472">
        <v>15</v>
      </c>
      <c r="B204" s="303" t="s">
        <v>176</v>
      </c>
      <c r="C204" s="304"/>
      <c r="D204" s="460"/>
      <c r="E204" s="33" t="s">
        <v>137</v>
      </c>
      <c r="F204" s="235"/>
      <c r="G204" s="236"/>
      <c r="H204" s="237"/>
    </row>
    <row r="205" spans="1:8" ht="15.75" customHeight="1" thickBot="1" x14ac:dyDescent="0.3">
      <c r="A205" s="302"/>
      <c r="B205" s="439" t="s">
        <v>150</v>
      </c>
      <c r="C205" s="440"/>
      <c r="D205" s="440"/>
      <c r="E205" s="37" t="s">
        <v>138</v>
      </c>
      <c r="F205" s="64">
        <v>0</v>
      </c>
      <c r="G205" s="116">
        <f>Cenovnik!G205</f>
        <v>0</v>
      </c>
      <c r="H205" s="130">
        <f t="shared" si="3"/>
        <v>0</v>
      </c>
    </row>
    <row r="206" spans="1:8" ht="15.75" customHeight="1" thickBot="1" x14ac:dyDescent="0.3">
      <c r="A206" s="473">
        <v>16</v>
      </c>
      <c r="B206" s="469" t="s">
        <v>177</v>
      </c>
      <c r="C206" s="470"/>
      <c r="D206" s="471"/>
      <c r="E206" s="20"/>
      <c r="F206" s="235"/>
      <c r="G206" s="236"/>
      <c r="H206" s="237"/>
    </row>
    <row r="207" spans="1:8" ht="15.75" customHeight="1" thickBot="1" x14ac:dyDescent="0.3">
      <c r="A207" s="306"/>
      <c r="B207" s="469" t="s">
        <v>175</v>
      </c>
      <c r="C207" s="470"/>
      <c r="D207" s="471"/>
      <c r="E207" s="27"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pageSetup paperSize="9" scale="89" orientation="portrait" r:id="rId1"/>
  <rowBreaks count="3" manualBreakCount="3">
    <brk id="39" max="7" man="1"/>
    <brk id="92" max="7" man="1"/>
    <brk id="14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28515625" style="8" customWidth="1"/>
    <col min="3" max="3" width="8.140625" style="8" customWidth="1"/>
    <col min="4" max="4" width="25.42578125" style="8" customWidth="1"/>
    <col min="5" max="5" width="8.28515625" style="8" customWidth="1"/>
    <col min="6" max="6" width="8.42578125" style="8" customWidth="1"/>
    <col min="7" max="7" width="11.28515625" style="118" customWidth="1"/>
    <col min="8" max="8" width="11.71093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4</v>
      </c>
      <c r="K10" s="189"/>
    </row>
    <row r="11" spans="1:11" s="188" customFormat="1" ht="15.75" customHeight="1" thickBot="1" x14ac:dyDescent="0.3">
      <c r="A11" s="466" t="s">
        <v>211</v>
      </c>
      <c r="B11" s="393"/>
      <c r="C11" s="393"/>
      <c r="D11" s="395"/>
      <c r="E11" s="467" t="s">
        <v>185</v>
      </c>
      <c r="F11" s="468"/>
      <c r="G11" s="190" t="s">
        <v>214</v>
      </c>
      <c r="H11" s="191"/>
    </row>
    <row r="12" spans="1:11" ht="15.75" thickBot="1" x14ac:dyDescent="0.3">
      <c r="A12" s="42" t="s">
        <v>0</v>
      </c>
      <c r="B12" s="361" t="s">
        <v>1</v>
      </c>
      <c r="C12" s="362"/>
      <c r="D12" s="363"/>
      <c r="E12" s="14" t="s">
        <v>135</v>
      </c>
      <c r="F12" s="43"/>
      <c r="G12" s="43" t="s">
        <v>182</v>
      </c>
      <c r="H12" s="121" t="s">
        <v>186</v>
      </c>
    </row>
    <row r="13" spans="1:11" ht="30"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45.7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4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29.2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31.5" customHeight="1" x14ac:dyDescent="0.25">
      <c r="A25" s="321"/>
      <c r="B25" s="295" t="s">
        <v>13</v>
      </c>
      <c r="C25" s="296"/>
      <c r="D25" s="297"/>
      <c r="E25" s="19" t="s">
        <v>138</v>
      </c>
      <c r="F25" s="51">
        <v>0</v>
      </c>
      <c r="G25" s="52">
        <f>Cenovnik!G25</f>
        <v>0</v>
      </c>
      <c r="H25" s="124">
        <f t="shared" si="0"/>
        <v>0</v>
      </c>
    </row>
    <row r="26" spans="1:8" ht="21" customHeight="1" x14ac:dyDescent="0.25">
      <c r="A26" s="317">
        <f>SUM(A24+1)</f>
        <v>7</v>
      </c>
      <c r="B26" s="251" t="s">
        <v>142</v>
      </c>
      <c r="C26" s="252"/>
      <c r="D26" s="253"/>
      <c r="E26" s="18" t="s">
        <v>137</v>
      </c>
      <c r="F26" s="51"/>
      <c r="G26" s="55"/>
      <c r="H26" s="124"/>
    </row>
    <row r="27" spans="1:8" ht="33.75" customHeight="1" x14ac:dyDescent="0.25">
      <c r="A27" s="321"/>
      <c r="B27" s="295" t="s">
        <v>146</v>
      </c>
      <c r="C27" s="487"/>
      <c r="D27" s="488"/>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9.25" customHeight="1" x14ac:dyDescent="0.25">
      <c r="A29" s="321"/>
      <c r="B29" s="295" t="s">
        <v>14</v>
      </c>
      <c r="C29" s="296"/>
      <c r="D29" s="297"/>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ht="30.75" customHeight="1" x14ac:dyDescent="0.25">
      <c r="A33" s="321"/>
      <c r="B33" s="295" t="s">
        <v>18</v>
      </c>
      <c r="C33" s="296"/>
      <c r="D33" s="297"/>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8" customHeight="1" x14ac:dyDescent="0.25">
      <c r="A35" s="321"/>
      <c r="B35" s="295" t="s">
        <v>20</v>
      </c>
      <c r="C35" s="296"/>
      <c r="D35" s="297"/>
      <c r="E35" s="20" t="s">
        <v>138</v>
      </c>
      <c r="F35" s="51">
        <v>0</v>
      </c>
      <c r="G35" s="52">
        <f>Cenovnik!G35</f>
        <v>0</v>
      </c>
      <c r="H35" s="124">
        <f t="shared" si="0"/>
        <v>0</v>
      </c>
    </row>
    <row r="36" spans="1:8" ht="17.25" customHeight="1"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28.5" customHeight="1" x14ac:dyDescent="0.25">
      <c r="A62" s="321"/>
      <c r="B62" s="427" t="s">
        <v>45</v>
      </c>
      <c r="C62" s="428"/>
      <c r="D62" s="429"/>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29.2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295" t="s">
        <v>52</v>
      </c>
      <c r="C70" s="296"/>
      <c r="D70" s="297"/>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427" t="s">
        <v>58</v>
      </c>
      <c r="C76" s="428"/>
      <c r="D76" s="429"/>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262</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259</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33" customHeight="1" x14ac:dyDescent="0.25">
      <c r="A140" s="320">
        <v>40</v>
      </c>
      <c r="B140" s="409" t="s">
        <v>100</v>
      </c>
      <c r="C140" s="410"/>
      <c r="D140" s="411"/>
      <c r="E140" s="247" t="s">
        <v>137</v>
      </c>
      <c r="F140" s="51"/>
      <c r="G140" s="83"/>
      <c r="H140" s="124"/>
    </row>
    <row r="141" spans="1:8" ht="36" customHeight="1" x14ac:dyDescent="0.25">
      <c r="A141" s="321"/>
      <c r="B141" s="412" t="s">
        <v>101</v>
      </c>
      <c r="C141" s="413"/>
      <c r="D141" s="414"/>
      <c r="E141" s="247" t="s">
        <v>138</v>
      </c>
      <c r="F141" s="51">
        <v>1</v>
      </c>
      <c r="G141" s="52">
        <f>Cenovnik!G141</f>
        <v>0</v>
      </c>
      <c r="H141" s="124">
        <f t="shared" si="1"/>
        <v>0</v>
      </c>
    </row>
    <row r="142" spans="1:8" ht="28.5" customHeight="1" x14ac:dyDescent="0.25">
      <c r="A142" s="317">
        <f>SUM(A140+1)</f>
        <v>41</v>
      </c>
      <c r="B142" s="493" t="s">
        <v>156</v>
      </c>
      <c r="C142" s="494"/>
      <c r="D142" s="495"/>
      <c r="E142" s="23" t="s">
        <v>140</v>
      </c>
      <c r="F142" s="51"/>
      <c r="G142" s="55"/>
      <c r="H142" s="124"/>
    </row>
    <row r="143" spans="1:8" ht="31.5" customHeight="1" x14ac:dyDescent="0.25">
      <c r="A143" s="321"/>
      <c r="B143" s="496" t="s">
        <v>157</v>
      </c>
      <c r="C143" s="497"/>
      <c r="D143" s="498"/>
      <c r="E143" s="20" t="s">
        <v>140</v>
      </c>
      <c r="F143" s="51">
        <v>18.5</v>
      </c>
      <c r="G143" s="52">
        <f>Cenovnik!G143</f>
        <v>0</v>
      </c>
      <c r="H143" s="124">
        <f t="shared" si="1"/>
        <v>0</v>
      </c>
    </row>
    <row r="144" spans="1:8" ht="15" customHeight="1" x14ac:dyDescent="0.25">
      <c r="A144" s="317">
        <f>SUM(A142+1)</f>
        <v>42</v>
      </c>
      <c r="B144" s="493" t="s">
        <v>158</v>
      </c>
      <c r="C144" s="494"/>
      <c r="D144" s="495"/>
      <c r="E144" s="23" t="s">
        <v>140</v>
      </c>
      <c r="F144" s="51"/>
      <c r="G144" s="55"/>
      <c r="H144" s="124"/>
    </row>
    <row r="145" spans="1:8" ht="30" customHeight="1" x14ac:dyDescent="0.25">
      <c r="A145" s="321"/>
      <c r="B145" s="496" t="s">
        <v>159</v>
      </c>
      <c r="C145" s="497"/>
      <c r="D145" s="498"/>
      <c r="E145" s="20" t="s">
        <v>140</v>
      </c>
      <c r="F145" s="51">
        <v>3.5</v>
      </c>
      <c r="G145" s="52">
        <f>Cenovnik!G145</f>
        <v>0</v>
      </c>
      <c r="H145" s="124">
        <f t="shared" si="1"/>
        <v>0</v>
      </c>
    </row>
    <row r="146" spans="1:8" x14ac:dyDescent="0.25">
      <c r="A146" s="317">
        <f>SUM(A144+1)</f>
        <v>43</v>
      </c>
      <c r="B146" s="258" t="s">
        <v>243</v>
      </c>
      <c r="C146" s="258"/>
      <c r="D146" s="259"/>
      <c r="E146" s="23" t="s">
        <v>141</v>
      </c>
      <c r="F146" s="51"/>
      <c r="G146" s="55"/>
      <c r="H146" s="124"/>
    </row>
    <row r="147" spans="1:8" ht="15" customHeight="1" x14ac:dyDescent="0.25">
      <c r="A147" s="321"/>
      <c r="B147" s="260" t="s">
        <v>261</v>
      </c>
      <c r="C147" s="261"/>
      <c r="D147" s="262"/>
      <c r="E147" s="22" t="s">
        <v>141</v>
      </c>
      <c r="F147" s="51">
        <v>176</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489" t="s">
        <v>254</v>
      </c>
      <c r="C150" s="490"/>
      <c r="D150" s="490"/>
      <c r="E150" s="22" t="s">
        <v>141</v>
      </c>
      <c r="F150" s="51"/>
      <c r="G150" s="74"/>
      <c r="H150" s="124"/>
    </row>
    <row r="151" spans="1:8" ht="18" customHeight="1" x14ac:dyDescent="0.25">
      <c r="A151" s="323"/>
      <c r="B151" s="491" t="s">
        <v>255</v>
      </c>
      <c r="C151" s="492"/>
      <c r="D151" s="492"/>
      <c r="E151" s="20" t="s">
        <v>141</v>
      </c>
      <c r="F151" s="51">
        <v>10</v>
      </c>
      <c r="G151" s="77">
        <f>Cenovnik!G151</f>
        <v>0</v>
      </c>
      <c r="H151" s="124">
        <f t="shared" si="1"/>
        <v>0</v>
      </c>
    </row>
    <row r="152" spans="1:8" ht="45.75" customHeight="1" x14ac:dyDescent="0.25">
      <c r="A152" s="445">
        <f>SUM(A150+1)</f>
        <v>46</v>
      </c>
      <c r="B152" s="427" t="s">
        <v>196</v>
      </c>
      <c r="C152" s="446"/>
      <c r="D152" s="447"/>
      <c r="E152" s="22" t="s">
        <v>193</v>
      </c>
      <c r="F152" s="51"/>
      <c r="G152" s="55"/>
      <c r="H152" s="124"/>
    </row>
    <row r="153" spans="1:8" ht="51" customHeight="1" thickBot="1" x14ac:dyDescent="0.3">
      <c r="A153" s="347"/>
      <c r="B153" s="439" t="s">
        <v>197</v>
      </c>
      <c r="C153" s="440"/>
      <c r="D153" s="440"/>
      <c r="E153" s="27" t="s">
        <v>194</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43.5" customHeight="1" x14ac:dyDescent="0.25">
      <c r="A172" s="277">
        <v>1</v>
      </c>
      <c r="B172" s="288" t="s">
        <v>104</v>
      </c>
      <c r="C172" s="289"/>
      <c r="D172" s="290"/>
      <c r="E172" s="10" t="s">
        <v>139</v>
      </c>
      <c r="F172" s="101"/>
      <c r="G172" s="115"/>
      <c r="H172" s="123"/>
    </row>
    <row r="173" spans="1:12" ht="35.2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33.75" customHeight="1" thickBot="1" x14ac:dyDescent="0.3">
      <c r="A176" s="277">
        <v>3</v>
      </c>
      <c r="B176" s="288" t="s">
        <v>108</v>
      </c>
      <c r="C176" s="289"/>
      <c r="D176" s="290"/>
      <c r="E176" s="10" t="s">
        <v>139</v>
      </c>
      <c r="F176" s="64"/>
      <c r="G176" s="136"/>
      <c r="H176" s="130"/>
    </row>
    <row r="177" spans="1:8" ht="61.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31.5" customHeight="1" thickBot="1" x14ac:dyDescent="0.3">
      <c r="A179" s="278"/>
      <c r="B179" s="279" t="s">
        <v>147</v>
      </c>
      <c r="C179" s="280"/>
      <c r="D179" s="281"/>
      <c r="E179" s="33" t="s">
        <v>138</v>
      </c>
      <c r="F179" s="64">
        <v>1</v>
      </c>
      <c r="G179" s="116">
        <f>Cenovnik!G179</f>
        <v>0</v>
      </c>
      <c r="H179" s="130">
        <f t="shared" si="3"/>
        <v>0</v>
      </c>
    </row>
    <row r="180" spans="1:8" ht="31.5" customHeight="1" thickBot="1" x14ac:dyDescent="0.3">
      <c r="A180" s="277">
        <v>5</v>
      </c>
      <c r="B180" s="288" t="s">
        <v>111</v>
      </c>
      <c r="C180" s="289"/>
      <c r="D180" s="290"/>
      <c r="E180" s="34"/>
      <c r="F180" s="64"/>
      <c r="G180" s="136"/>
      <c r="H180" s="130"/>
    </row>
    <row r="181" spans="1:8" ht="33.75" customHeight="1" thickBot="1" x14ac:dyDescent="0.3">
      <c r="A181" s="285"/>
      <c r="B181" s="499" t="s">
        <v>112</v>
      </c>
      <c r="C181" s="500"/>
      <c r="D181" s="501"/>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thickBot="1" x14ac:dyDescent="0.3">
      <c r="A183" s="278"/>
      <c r="B183" s="279" t="s">
        <v>114</v>
      </c>
      <c r="C183" s="280"/>
      <c r="D183" s="281"/>
      <c r="E183" s="28" t="s">
        <v>139</v>
      </c>
      <c r="F183" s="64">
        <v>15</v>
      </c>
      <c r="G183" s="116">
        <f>Cenovnik!G183</f>
        <v>0</v>
      </c>
      <c r="H183" s="130">
        <f t="shared" si="3"/>
        <v>0</v>
      </c>
    </row>
    <row r="184" spans="1:8" ht="19.5" customHeight="1" thickBot="1" x14ac:dyDescent="0.3">
      <c r="A184" s="277">
        <v>6</v>
      </c>
      <c r="B184" s="282" t="s">
        <v>115</v>
      </c>
      <c r="C184" s="283"/>
      <c r="D184" s="284"/>
      <c r="E184" s="33" t="s">
        <v>137</v>
      </c>
      <c r="F184" s="64"/>
      <c r="G184" s="136"/>
      <c r="H184" s="130"/>
    </row>
    <row r="185" spans="1:8" ht="66.75" customHeight="1" thickBot="1" x14ac:dyDescent="0.3">
      <c r="A185" s="278"/>
      <c r="B185" s="279" t="s">
        <v>116</v>
      </c>
      <c r="C185" s="280"/>
      <c r="D185" s="281"/>
      <c r="E185" s="37" t="s">
        <v>138</v>
      </c>
      <c r="F185" s="64">
        <v>1</v>
      </c>
      <c r="G185" s="116">
        <f>Cenovnik!G185</f>
        <v>0</v>
      </c>
      <c r="H185" s="130">
        <f t="shared" si="3"/>
        <v>0</v>
      </c>
    </row>
    <row r="186" spans="1:8" ht="31.5" customHeight="1" thickBot="1" x14ac:dyDescent="0.3">
      <c r="A186" s="277">
        <v>7</v>
      </c>
      <c r="B186" s="288" t="s">
        <v>117</v>
      </c>
      <c r="C186" s="289"/>
      <c r="D186" s="290"/>
      <c r="E186" s="33" t="s">
        <v>137</v>
      </c>
      <c r="F186" s="64"/>
      <c r="G186" s="136"/>
      <c r="H186" s="130"/>
    </row>
    <row r="187" spans="1:8" ht="34.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34.5" customHeight="1" thickBot="1" x14ac:dyDescent="0.3">
      <c r="A189" s="278"/>
      <c r="B189" s="279" t="s">
        <v>120</v>
      </c>
      <c r="C189" s="280"/>
      <c r="D189" s="281"/>
      <c r="E189" s="37" t="s">
        <v>138</v>
      </c>
      <c r="F189" s="64">
        <v>1</v>
      </c>
      <c r="G189" s="116">
        <f>Cenovnik!G189</f>
        <v>0</v>
      </c>
      <c r="H189" s="130">
        <f t="shared" si="3"/>
        <v>0</v>
      </c>
    </row>
    <row r="190" spans="1:8" ht="32.25" customHeight="1" thickBot="1" x14ac:dyDescent="0.3">
      <c r="A190" s="277">
        <v>9</v>
      </c>
      <c r="B190" s="288" t="s">
        <v>121</v>
      </c>
      <c r="C190" s="289"/>
      <c r="D190" s="290"/>
      <c r="E190" s="33" t="s">
        <v>137</v>
      </c>
      <c r="F190" s="64"/>
      <c r="G190" s="136"/>
      <c r="H190" s="130"/>
    </row>
    <row r="191" spans="1:8" ht="36" customHeight="1" thickBot="1" x14ac:dyDescent="0.3">
      <c r="A191" s="278"/>
      <c r="B191" s="279" t="s">
        <v>122</v>
      </c>
      <c r="C191" s="280"/>
      <c r="D191" s="281"/>
      <c r="E191" s="37" t="s">
        <v>138</v>
      </c>
      <c r="F191" s="64">
        <v>2</v>
      </c>
      <c r="G191" s="116">
        <f>Cenovnik!G191</f>
        <v>0</v>
      </c>
      <c r="H191" s="130">
        <f t="shared" si="3"/>
        <v>0</v>
      </c>
    </row>
    <row r="192" spans="1:8" ht="21" customHeight="1" thickBot="1" x14ac:dyDescent="0.3">
      <c r="A192" s="277">
        <v>10</v>
      </c>
      <c r="B192" s="298" t="s">
        <v>123</v>
      </c>
      <c r="C192" s="299"/>
      <c r="D192" s="300"/>
      <c r="E192" s="33" t="s">
        <v>137</v>
      </c>
      <c r="F192" s="64"/>
      <c r="G192" s="136"/>
      <c r="H192" s="130"/>
    </row>
    <row r="193" spans="1:8" ht="4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s="1" customFormat="1" ht="15.75" thickBot="1" x14ac:dyDescent="0.3">
      <c r="A195" s="278"/>
      <c r="B195" s="279" t="s">
        <v>126</v>
      </c>
      <c r="C195" s="280"/>
      <c r="D195" s="281"/>
      <c r="E195" s="254" t="s">
        <v>138</v>
      </c>
      <c r="F195" s="255">
        <v>1</v>
      </c>
      <c r="G195" s="256">
        <f>Cenovnik!G195</f>
        <v>0</v>
      </c>
      <c r="H195" s="257">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263</v>
      </c>
      <c r="C201" s="280"/>
      <c r="D201" s="281"/>
      <c r="E201" s="28" t="s">
        <v>148</v>
      </c>
      <c r="F201" s="64">
        <v>1</v>
      </c>
      <c r="G201" s="116">
        <f>Cenovnik!G201</f>
        <v>0</v>
      </c>
      <c r="H201" s="130">
        <f t="shared" si="3"/>
        <v>0</v>
      </c>
    </row>
    <row r="202" spans="1:8" ht="30.75" customHeight="1" thickBot="1" x14ac:dyDescent="0.3">
      <c r="A202" s="277">
        <v>14</v>
      </c>
      <c r="B202" s="288" t="s">
        <v>133</v>
      </c>
      <c r="C202" s="289"/>
      <c r="D202" s="290"/>
      <c r="E202" s="33" t="s">
        <v>137</v>
      </c>
      <c r="F202" s="64"/>
      <c r="G202" s="136"/>
      <c r="H202" s="130"/>
    </row>
    <row r="203" spans="1:8" ht="35.25" customHeight="1" thickBot="1" x14ac:dyDescent="0.3">
      <c r="A203" s="285"/>
      <c r="B203" s="457" t="s">
        <v>134</v>
      </c>
      <c r="C203" s="458"/>
      <c r="D203" s="459"/>
      <c r="E203" s="10" t="s">
        <v>138</v>
      </c>
      <c r="F203" s="76">
        <v>1</v>
      </c>
      <c r="G203" s="140">
        <f>Cenovnik!G203</f>
        <v>0</v>
      </c>
      <c r="H203" s="85">
        <f t="shared" si="3"/>
        <v>0</v>
      </c>
    </row>
    <row r="204" spans="1:8" ht="15.75" thickBot="1" x14ac:dyDescent="0.3">
      <c r="A204" s="474">
        <v>15</v>
      </c>
      <c r="B204" s="288" t="s">
        <v>176</v>
      </c>
      <c r="C204" s="476"/>
      <c r="D204" s="477"/>
      <c r="E204" s="234" t="s">
        <v>137</v>
      </c>
      <c r="F204" s="235"/>
      <c r="G204" s="236"/>
      <c r="H204" s="237"/>
    </row>
    <row r="205" spans="1:8" ht="15.75" thickBot="1" x14ac:dyDescent="0.3">
      <c r="A205" s="475"/>
      <c r="B205" s="478" t="s">
        <v>150</v>
      </c>
      <c r="C205" s="479"/>
      <c r="D205" s="479"/>
      <c r="E205" s="145" t="s">
        <v>138</v>
      </c>
      <c r="F205" s="64">
        <v>1</v>
      </c>
      <c r="G205" s="116">
        <f>Cenovnik!G205</f>
        <v>0</v>
      </c>
      <c r="H205" s="130">
        <f t="shared" si="3"/>
        <v>0</v>
      </c>
    </row>
    <row r="206" spans="1:8" ht="15.75" thickBot="1" x14ac:dyDescent="0.3">
      <c r="A206" s="474">
        <v>16</v>
      </c>
      <c r="B206" s="481" t="s">
        <v>177</v>
      </c>
      <c r="C206" s="482"/>
      <c r="D206" s="483"/>
      <c r="E206" s="32"/>
      <c r="F206" s="235"/>
      <c r="G206" s="236"/>
      <c r="H206" s="237"/>
    </row>
    <row r="207" spans="1:8" ht="15.75"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40">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B27:D27"/>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5</v>
      </c>
      <c r="K10" s="189"/>
    </row>
    <row r="11" spans="1:11" s="188" customFormat="1" ht="15.75" thickBot="1" x14ac:dyDescent="0.3">
      <c r="A11" s="466" t="s">
        <v>215</v>
      </c>
      <c r="B11" s="393"/>
      <c r="C11" s="393"/>
      <c r="D11" s="395"/>
      <c r="E11" s="467" t="s">
        <v>185</v>
      </c>
      <c r="F11" s="468"/>
      <c r="G11" s="190" t="s">
        <v>216</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0</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0</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0</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0</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0</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0</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0</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0</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0</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0</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0</v>
      </c>
      <c r="G42" s="52">
        <f>Cenovnik!G42</f>
        <v>0</v>
      </c>
      <c r="H42" s="124">
        <f t="shared" si="0"/>
        <v>0</v>
      </c>
    </row>
    <row r="43" spans="1:8" x14ac:dyDescent="0.25">
      <c r="A43" s="320"/>
      <c r="B43" s="358" t="s">
        <v>26</v>
      </c>
      <c r="C43" s="359"/>
      <c r="D43" s="360"/>
      <c r="E43" s="22" t="s">
        <v>138</v>
      </c>
      <c r="F43" s="51">
        <v>0</v>
      </c>
      <c r="G43" s="52">
        <f>Cenovnik!G43</f>
        <v>0</v>
      </c>
      <c r="H43" s="124">
        <f t="shared" si="0"/>
        <v>0</v>
      </c>
    </row>
    <row r="44" spans="1:8" x14ac:dyDescent="0.25">
      <c r="A44" s="320"/>
      <c r="B44" s="291" t="s">
        <v>27</v>
      </c>
      <c r="C44" s="292"/>
      <c r="D44" s="293"/>
      <c r="E44" s="19" t="s">
        <v>138</v>
      </c>
      <c r="F44" s="51">
        <v>0</v>
      </c>
      <c r="G44" s="52">
        <f>Cenovnik!G44</f>
        <v>0</v>
      </c>
      <c r="H44" s="124">
        <f t="shared" si="0"/>
        <v>0</v>
      </c>
    </row>
    <row r="45" spans="1:8" x14ac:dyDescent="0.25">
      <c r="A45" s="320"/>
      <c r="B45" s="291" t="s">
        <v>28</v>
      </c>
      <c r="C45" s="292"/>
      <c r="D45" s="293"/>
      <c r="E45" s="22" t="s">
        <v>138</v>
      </c>
      <c r="F45" s="51">
        <v>0</v>
      </c>
      <c r="G45" s="52">
        <f>Cenovnik!G45</f>
        <v>0</v>
      </c>
      <c r="H45" s="124">
        <f t="shared" si="0"/>
        <v>0</v>
      </c>
    </row>
    <row r="46" spans="1:8" x14ac:dyDescent="0.25">
      <c r="A46" s="320"/>
      <c r="B46" s="238" t="s">
        <v>29</v>
      </c>
      <c r="C46" s="239"/>
      <c r="D46" s="240"/>
      <c r="E46" s="19" t="s">
        <v>138</v>
      </c>
      <c r="F46" s="51">
        <v>0</v>
      </c>
      <c r="G46" s="52">
        <f>Cenovnik!G46</f>
        <v>0</v>
      </c>
      <c r="H46" s="124">
        <f t="shared" si="0"/>
        <v>0</v>
      </c>
    </row>
    <row r="47" spans="1:8" x14ac:dyDescent="0.25">
      <c r="A47" s="320"/>
      <c r="B47" s="421" t="s">
        <v>30</v>
      </c>
      <c r="C47" s="422"/>
      <c r="D47" s="423"/>
      <c r="E47" s="19" t="s">
        <v>138</v>
      </c>
      <c r="F47" s="51">
        <v>0</v>
      </c>
      <c r="G47" s="52">
        <f>Cenovnik!G47</f>
        <v>0</v>
      </c>
      <c r="H47" s="124">
        <f t="shared" si="0"/>
        <v>0</v>
      </c>
    </row>
    <row r="48" spans="1:8" x14ac:dyDescent="0.25">
      <c r="A48" s="320"/>
      <c r="B48" s="291" t="s">
        <v>31</v>
      </c>
      <c r="C48" s="292"/>
      <c r="D48" s="293"/>
      <c r="E48" s="22" t="s">
        <v>138</v>
      </c>
      <c r="F48" s="51">
        <v>0</v>
      </c>
      <c r="G48" s="52">
        <f>Cenovnik!G48</f>
        <v>0</v>
      </c>
      <c r="H48" s="124">
        <f t="shared" si="0"/>
        <v>0</v>
      </c>
    </row>
    <row r="49" spans="1:8" x14ac:dyDescent="0.25">
      <c r="A49" s="320"/>
      <c r="B49" s="291" t="s">
        <v>32</v>
      </c>
      <c r="C49" s="292"/>
      <c r="D49" s="293"/>
      <c r="E49" s="19" t="s">
        <v>138</v>
      </c>
      <c r="F49" s="51">
        <v>0</v>
      </c>
      <c r="G49" s="52">
        <f>Cenovnik!G49</f>
        <v>0</v>
      </c>
      <c r="H49" s="124">
        <f t="shared" si="0"/>
        <v>0</v>
      </c>
    </row>
    <row r="50" spans="1:8" x14ac:dyDescent="0.25">
      <c r="A50" s="320"/>
      <c r="B50" s="291" t="s">
        <v>33</v>
      </c>
      <c r="C50" s="292"/>
      <c r="D50" s="293"/>
      <c r="E50" s="22" t="s">
        <v>138</v>
      </c>
      <c r="F50" s="51">
        <v>0</v>
      </c>
      <c r="G50" s="52">
        <f>Cenovnik!G50</f>
        <v>0</v>
      </c>
      <c r="H50" s="124">
        <f t="shared" si="0"/>
        <v>0</v>
      </c>
    </row>
    <row r="51" spans="1:8" x14ac:dyDescent="0.25">
      <c r="A51" s="320"/>
      <c r="B51" s="291" t="s">
        <v>34</v>
      </c>
      <c r="C51" s="292"/>
      <c r="D51" s="293"/>
      <c r="E51" s="22" t="s">
        <v>138</v>
      </c>
      <c r="F51" s="51">
        <v>0</v>
      </c>
      <c r="G51" s="52">
        <f>Cenovnik!G51</f>
        <v>0</v>
      </c>
      <c r="H51" s="124">
        <f t="shared" si="0"/>
        <v>0</v>
      </c>
    </row>
    <row r="52" spans="1:8" x14ac:dyDescent="0.25">
      <c r="A52" s="320"/>
      <c r="B52" s="238" t="s">
        <v>35</v>
      </c>
      <c r="C52" s="239"/>
      <c r="D52" s="240"/>
      <c r="E52" s="22" t="s">
        <v>138</v>
      </c>
      <c r="F52" s="51">
        <v>0</v>
      </c>
      <c r="G52" s="52">
        <f>Cenovnik!G52</f>
        <v>0</v>
      </c>
      <c r="H52" s="124">
        <f t="shared" si="0"/>
        <v>0</v>
      </c>
    </row>
    <row r="53" spans="1:8" x14ac:dyDescent="0.25">
      <c r="A53" s="320"/>
      <c r="B53" s="421" t="s">
        <v>36</v>
      </c>
      <c r="C53" s="422"/>
      <c r="D53" s="423"/>
      <c r="E53" s="22" t="s">
        <v>138</v>
      </c>
      <c r="F53" s="51">
        <v>0</v>
      </c>
      <c r="G53" s="52">
        <f>Cenovnik!G53</f>
        <v>0</v>
      </c>
      <c r="H53" s="124">
        <f t="shared" si="0"/>
        <v>0</v>
      </c>
    </row>
    <row r="54" spans="1:8" x14ac:dyDescent="0.25">
      <c r="A54" s="320"/>
      <c r="B54" s="291" t="s">
        <v>37</v>
      </c>
      <c r="C54" s="292"/>
      <c r="D54" s="293"/>
      <c r="E54" s="19" t="s">
        <v>138</v>
      </c>
      <c r="F54" s="51">
        <v>0</v>
      </c>
      <c r="G54" s="52">
        <f>Cenovnik!G54</f>
        <v>0</v>
      </c>
      <c r="H54" s="124">
        <f t="shared" si="0"/>
        <v>0</v>
      </c>
    </row>
    <row r="55" spans="1:8" x14ac:dyDescent="0.25">
      <c r="A55" s="320"/>
      <c r="B55" s="291" t="s">
        <v>38</v>
      </c>
      <c r="C55" s="292"/>
      <c r="D55" s="293"/>
      <c r="E55" s="22" t="s">
        <v>138</v>
      </c>
      <c r="F55" s="51">
        <v>0</v>
      </c>
      <c r="G55" s="52">
        <f>Cenovnik!G55</f>
        <v>0</v>
      </c>
      <c r="H55" s="124">
        <f t="shared" si="0"/>
        <v>0</v>
      </c>
    </row>
    <row r="56" spans="1:8" x14ac:dyDescent="0.25">
      <c r="A56" s="320"/>
      <c r="B56" s="238" t="s">
        <v>39</v>
      </c>
      <c r="C56" s="239"/>
      <c r="D56" s="240"/>
      <c r="E56" s="19" t="s">
        <v>138</v>
      </c>
      <c r="F56" s="51">
        <v>0</v>
      </c>
      <c r="G56" s="52">
        <f>Cenovnik!G56</f>
        <v>0</v>
      </c>
      <c r="H56" s="124">
        <f t="shared" si="0"/>
        <v>0</v>
      </c>
    </row>
    <row r="57" spans="1:8" x14ac:dyDescent="0.25">
      <c r="A57" s="320"/>
      <c r="B57" s="291" t="s">
        <v>40</v>
      </c>
      <c r="C57" s="292"/>
      <c r="D57" s="293"/>
      <c r="E57" s="19" t="s">
        <v>138</v>
      </c>
      <c r="F57" s="51">
        <v>0</v>
      </c>
      <c r="G57" s="52">
        <f>Cenovnik!G57</f>
        <v>0</v>
      </c>
      <c r="H57" s="124">
        <f t="shared" si="0"/>
        <v>0</v>
      </c>
    </row>
    <row r="58" spans="1:8" x14ac:dyDescent="0.25">
      <c r="A58" s="320"/>
      <c r="B58" s="291" t="s">
        <v>41</v>
      </c>
      <c r="C58" s="292"/>
      <c r="D58" s="293"/>
      <c r="E58" s="22" t="s">
        <v>138</v>
      </c>
      <c r="F58" s="51">
        <v>0</v>
      </c>
      <c r="G58" s="52">
        <f>Cenovnik!G58</f>
        <v>0</v>
      </c>
      <c r="H58" s="124">
        <f t="shared" si="0"/>
        <v>0</v>
      </c>
    </row>
    <row r="59" spans="1:8" x14ac:dyDescent="0.25">
      <c r="A59" s="320"/>
      <c r="B59" s="291" t="s">
        <v>42</v>
      </c>
      <c r="C59" s="292"/>
      <c r="D59" s="293"/>
      <c r="E59" s="19" t="s">
        <v>138</v>
      </c>
      <c r="F59" s="51">
        <v>0</v>
      </c>
      <c r="G59" s="52">
        <f>Cenovnik!G59</f>
        <v>0</v>
      </c>
      <c r="H59" s="124">
        <f t="shared" si="0"/>
        <v>0</v>
      </c>
    </row>
    <row r="60" spans="1:8" x14ac:dyDescent="0.25">
      <c r="A60" s="320"/>
      <c r="B60" s="291" t="s">
        <v>43</v>
      </c>
      <c r="C60" s="292"/>
      <c r="D60" s="293"/>
      <c r="E60" s="19" t="s">
        <v>138</v>
      </c>
      <c r="F60" s="51">
        <v>0</v>
      </c>
      <c r="G60" s="52">
        <f>Cenovnik!G60</f>
        <v>0</v>
      </c>
      <c r="H60" s="124">
        <f t="shared" si="0"/>
        <v>0</v>
      </c>
    </row>
    <row r="61" spans="1:8" ht="31.5" customHeight="1" x14ac:dyDescent="0.25">
      <c r="A61" s="320"/>
      <c r="B61" s="291" t="s">
        <v>44</v>
      </c>
      <c r="C61" s="292"/>
      <c r="D61" s="293"/>
      <c r="E61" s="19" t="s">
        <v>138</v>
      </c>
      <c r="F61" s="51">
        <v>0</v>
      </c>
      <c r="G61" s="52">
        <f>Cenovnik!G61</f>
        <v>0</v>
      </c>
      <c r="H61" s="124">
        <f t="shared" si="0"/>
        <v>0</v>
      </c>
    </row>
    <row r="62" spans="1:8" ht="15" customHeight="1" x14ac:dyDescent="0.25">
      <c r="A62" s="321"/>
      <c r="B62" s="333" t="s">
        <v>45</v>
      </c>
      <c r="C62" s="334"/>
      <c r="D62" s="335"/>
      <c r="E62" s="20" t="s">
        <v>138</v>
      </c>
      <c r="F62" s="51">
        <v>0</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0</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0</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0</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0</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0</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0</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0</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0</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0</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0</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0</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0</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0</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0</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0</v>
      </c>
      <c r="G108" s="52">
        <f>Cenovnik!G108</f>
        <v>0</v>
      </c>
      <c r="H108" s="124">
        <f t="shared" si="1"/>
        <v>0</v>
      </c>
    </row>
    <row r="109" spans="1:8" x14ac:dyDescent="0.25">
      <c r="A109" s="320"/>
      <c r="B109" s="358" t="s">
        <v>76</v>
      </c>
      <c r="C109" s="359"/>
      <c r="D109" s="360"/>
      <c r="E109" s="22" t="s">
        <v>138</v>
      </c>
      <c r="F109" s="51">
        <v>0</v>
      </c>
      <c r="G109" s="52">
        <f>Cenovnik!G109</f>
        <v>0</v>
      </c>
      <c r="H109" s="124">
        <f t="shared" si="1"/>
        <v>0</v>
      </c>
    </row>
    <row r="110" spans="1:8" x14ac:dyDescent="0.25">
      <c r="A110" s="320"/>
      <c r="B110" s="358" t="s">
        <v>77</v>
      </c>
      <c r="C110" s="359"/>
      <c r="D110" s="360"/>
      <c r="E110" s="22" t="s">
        <v>138</v>
      </c>
      <c r="F110" s="51">
        <v>0</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0</v>
      </c>
      <c r="G118" s="52">
        <f>Cenovnik!G118</f>
        <v>0</v>
      </c>
      <c r="H118" s="124">
        <f t="shared" si="1"/>
        <v>0</v>
      </c>
    </row>
    <row r="119" spans="1:8" x14ac:dyDescent="0.25">
      <c r="A119" s="320"/>
      <c r="B119" s="358" t="s">
        <v>86</v>
      </c>
      <c r="C119" s="359"/>
      <c r="D119" s="360"/>
      <c r="E119" s="19" t="s">
        <v>138</v>
      </c>
      <c r="F119" s="51">
        <v>0</v>
      </c>
      <c r="G119" s="52">
        <f>Cenovnik!G119</f>
        <v>0</v>
      </c>
      <c r="H119" s="124">
        <f t="shared" si="1"/>
        <v>0</v>
      </c>
    </row>
    <row r="120" spans="1:8" x14ac:dyDescent="0.25">
      <c r="A120" s="320"/>
      <c r="B120" s="358" t="s">
        <v>87</v>
      </c>
      <c r="C120" s="359"/>
      <c r="D120" s="360"/>
      <c r="E120" s="19" t="s">
        <v>138</v>
      </c>
      <c r="F120" s="51">
        <v>0</v>
      </c>
      <c r="G120" s="52">
        <f>Cenovnik!G120</f>
        <v>0</v>
      </c>
      <c r="H120" s="124">
        <f t="shared" si="1"/>
        <v>0</v>
      </c>
    </row>
    <row r="121" spans="1:8" ht="15.75" thickBot="1" x14ac:dyDescent="0.3">
      <c r="A121" s="321"/>
      <c r="B121" s="364" t="s">
        <v>88</v>
      </c>
      <c r="C121" s="365"/>
      <c r="D121" s="366"/>
      <c r="E121" s="20" t="s">
        <v>138</v>
      </c>
      <c r="F121" s="51">
        <v>0</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0</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0</v>
      </c>
      <c r="G128" s="52">
        <f>Cenovnik!G128</f>
        <v>0</v>
      </c>
      <c r="H128" s="124">
        <f t="shared" si="1"/>
        <v>0</v>
      </c>
    </row>
    <row r="129" spans="1:8" x14ac:dyDescent="0.25">
      <c r="A129" s="320"/>
      <c r="B129" s="358" t="s">
        <v>91</v>
      </c>
      <c r="C129" s="359"/>
      <c r="D129" s="360"/>
      <c r="E129" s="19" t="s">
        <v>138</v>
      </c>
      <c r="F129" s="51">
        <v>0</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0</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0</v>
      </c>
      <c r="G134" s="52">
        <f>Cenovnik!G134</f>
        <v>0</v>
      </c>
      <c r="H134" s="124">
        <f t="shared" si="1"/>
        <v>0</v>
      </c>
    </row>
    <row r="135" spans="1:8" x14ac:dyDescent="0.25">
      <c r="A135" s="320"/>
      <c r="B135" s="291" t="s">
        <v>97</v>
      </c>
      <c r="C135" s="292"/>
      <c r="D135" s="293"/>
      <c r="E135" s="19" t="s">
        <v>138</v>
      </c>
      <c r="F135" s="51">
        <v>0</v>
      </c>
      <c r="G135" s="52">
        <f>Cenovnik!G135</f>
        <v>0</v>
      </c>
      <c r="H135" s="124">
        <f t="shared" si="1"/>
        <v>0</v>
      </c>
    </row>
    <row r="136" spans="1:8" x14ac:dyDescent="0.25">
      <c r="A136" s="320"/>
      <c r="B136" s="291" t="s">
        <v>161</v>
      </c>
      <c r="C136" s="292"/>
      <c r="D136" s="293"/>
      <c r="E136" s="19" t="s">
        <v>138</v>
      </c>
      <c r="F136" s="51">
        <v>0</v>
      </c>
      <c r="G136" s="52">
        <f>Cenovnik!G136</f>
        <v>0</v>
      </c>
      <c r="H136" s="124">
        <f t="shared" si="1"/>
        <v>0</v>
      </c>
    </row>
    <row r="137" spans="1:8" x14ac:dyDescent="0.25">
      <c r="A137" s="320"/>
      <c r="B137" s="291" t="s">
        <v>97</v>
      </c>
      <c r="C137" s="292"/>
      <c r="D137" s="293"/>
      <c r="E137" s="19" t="s">
        <v>138</v>
      </c>
      <c r="F137" s="51">
        <v>0</v>
      </c>
      <c r="G137" s="52">
        <f>Cenovnik!G137</f>
        <v>0</v>
      </c>
      <c r="H137" s="124">
        <f t="shared" si="1"/>
        <v>0</v>
      </c>
    </row>
    <row r="138" spans="1:8" x14ac:dyDescent="0.25">
      <c r="A138" s="320"/>
      <c r="B138" s="291" t="s">
        <v>98</v>
      </c>
      <c r="C138" s="292"/>
      <c r="D138" s="293"/>
      <c r="E138" s="19" t="s">
        <v>138</v>
      </c>
      <c r="F138" s="51">
        <v>0</v>
      </c>
      <c r="G138" s="52">
        <f>Cenovnik!G138</f>
        <v>0</v>
      </c>
      <c r="H138" s="124">
        <f t="shared" si="1"/>
        <v>0</v>
      </c>
    </row>
    <row r="139" spans="1:8" x14ac:dyDescent="0.25">
      <c r="A139" s="321"/>
      <c r="B139" s="406" t="s">
        <v>99</v>
      </c>
      <c r="C139" s="407"/>
      <c r="D139" s="408"/>
      <c r="E139" s="25" t="s">
        <v>138</v>
      </c>
      <c r="F139" s="51">
        <v>0</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0</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0</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244</v>
      </c>
      <c r="C147" s="7"/>
      <c r="D147" s="82"/>
      <c r="E147" s="22" t="s">
        <v>141</v>
      </c>
      <c r="F147" s="51">
        <v>0</v>
      </c>
      <c r="G147" s="52">
        <f>Cenovnik!G147</f>
        <v>0</v>
      </c>
      <c r="H147" s="124">
        <f t="shared" si="1"/>
        <v>0</v>
      </c>
    </row>
    <row r="148" spans="1:8" ht="15" customHeight="1" x14ac:dyDescent="0.25">
      <c r="A148" s="286">
        <f>SUM(A146+1)</f>
        <v>44</v>
      </c>
      <c r="B148" s="194" t="s">
        <v>192</v>
      </c>
      <c r="C148" s="86"/>
      <c r="D148" s="86"/>
      <c r="E148" s="23" t="s">
        <v>167</v>
      </c>
      <c r="F148" s="51">
        <v>0</v>
      </c>
      <c r="G148" s="52"/>
      <c r="H148" s="124"/>
    </row>
    <row r="149" spans="1:8" ht="15" customHeight="1" x14ac:dyDescent="0.25">
      <c r="A149" s="287"/>
      <c r="B149" s="193" t="s">
        <v>163</v>
      </c>
      <c r="C149" s="7"/>
      <c r="D149" s="7"/>
      <c r="E149" s="20" t="s">
        <v>166</v>
      </c>
      <c r="F149" s="51">
        <v>0</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0</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0</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0</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0</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0</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0</v>
      </c>
      <c r="G182" s="116">
        <f>Cenovnik!G182</f>
        <v>0</v>
      </c>
      <c r="H182" s="130">
        <f t="shared" si="3"/>
        <v>0</v>
      </c>
    </row>
    <row r="183" spans="1:8" ht="15.75" customHeight="1" thickBot="1" x14ac:dyDescent="0.3">
      <c r="A183" s="278"/>
      <c r="B183" s="279" t="s">
        <v>114</v>
      </c>
      <c r="C183" s="280"/>
      <c r="D183" s="281"/>
      <c r="E183" s="28" t="s">
        <v>139</v>
      </c>
      <c r="F183" s="64">
        <v>0</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0</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0</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0</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0</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0</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64">
        <v>0</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0</v>
      </c>
      <c r="G198" s="116">
        <f>Cenovnik!G198</f>
        <v>0</v>
      </c>
      <c r="H198" s="130">
        <f t="shared" si="3"/>
        <v>0</v>
      </c>
    </row>
    <row r="199" spans="1:8" ht="15.75" thickBot="1" x14ac:dyDescent="0.3">
      <c r="A199" s="278"/>
      <c r="B199" s="424" t="s">
        <v>130</v>
      </c>
      <c r="C199" s="425"/>
      <c r="D199" s="426"/>
      <c r="E199" s="37" t="s">
        <v>138</v>
      </c>
      <c r="F199" s="64">
        <v>0</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0</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0</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0</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0</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6</v>
      </c>
      <c r="K10" s="189"/>
    </row>
    <row r="11" spans="1:11" s="188" customFormat="1" ht="15.75" customHeight="1" thickBot="1" x14ac:dyDescent="0.3">
      <c r="A11" s="466" t="s">
        <v>211</v>
      </c>
      <c r="B11" s="393"/>
      <c r="C11" s="393"/>
      <c r="D11" s="395"/>
      <c r="E11" s="467" t="s">
        <v>185</v>
      </c>
      <c r="F11" s="468"/>
      <c r="G11" s="190" t="s">
        <v>217</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48" t="s">
        <v>146</v>
      </c>
      <c r="C27" s="249"/>
      <c r="D27" s="250"/>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21" customHeight="1" x14ac:dyDescent="0.25">
      <c r="A29" s="321"/>
      <c r="B29" s="364" t="s">
        <v>14</v>
      </c>
      <c r="C29" s="365"/>
      <c r="D29" s="366"/>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x14ac:dyDescent="0.25">
      <c r="A33" s="321"/>
      <c r="B33" s="364" t="s">
        <v>18</v>
      </c>
      <c r="C33" s="365"/>
      <c r="D33" s="366"/>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333" t="s">
        <v>45</v>
      </c>
      <c r="C62" s="334"/>
      <c r="D62" s="335"/>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x14ac:dyDescent="0.25">
      <c r="A70" s="321"/>
      <c r="B70" s="364" t="s">
        <v>52</v>
      </c>
      <c r="C70" s="365"/>
      <c r="D70" s="366"/>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333" t="s">
        <v>58</v>
      </c>
      <c r="C76" s="334"/>
      <c r="D76" s="335"/>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151</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97</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20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4</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261</v>
      </c>
      <c r="C147" s="7"/>
      <c r="D147" s="82"/>
      <c r="E147" s="22" t="s">
        <v>141</v>
      </c>
      <c r="F147" s="51">
        <v>195</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160</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39">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workbookViewId="0">
      <selection activeCell="H10" sqref="H10"/>
    </sheetView>
  </sheetViews>
  <sheetFormatPr defaultRowHeight="15" x14ac:dyDescent="0.25"/>
  <cols>
    <col min="1" max="1" width="3.85546875" style="8" customWidth="1"/>
    <col min="2" max="2" width="10.85546875" style="8" customWidth="1"/>
    <col min="3" max="3" width="8.140625" style="8" customWidth="1"/>
    <col min="4" max="4" width="29.85546875" style="8" customWidth="1"/>
    <col min="5" max="5" width="9.140625" style="8" customWidth="1"/>
    <col min="6" max="6" width="9" style="8" bestFit="1" customWidth="1"/>
    <col min="7" max="7" width="11.28515625" style="118" customWidth="1"/>
    <col min="8" max="8" width="16.85546875" style="118" customWidth="1"/>
    <col min="12" max="12" width="17.28515625" customWidth="1"/>
  </cols>
  <sheetData>
    <row r="1" spans="1:11" ht="15.75" thickBot="1" x14ac:dyDescent="0.3">
      <c r="A1" s="371"/>
      <c r="B1" s="372"/>
      <c r="C1" s="372"/>
      <c r="D1" s="4"/>
      <c r="E1" s="10"/>
      <c r="F1" s="11"/>
      <c r="G1" s="4"/>
      <c r="H1" s="12"/>
    </row>
    <row r="2" spans="1:11" ht="15.75" thickBot="1" x14ac:dyDescent="0.3">
      <c r="A2" s="373" t="s">
        <v>180</v>
      </c>
      <c r="B2" s="374"/>
      <c r="C2" s="374"/>
      <c r="D2" s="374"/>
      <c r="E2" s="374"/>
      <c r="F2" s="374"/>
      <c r="G2" s="374"/>
      <c r="H2" s="375"/>
    </row>
    <row r="3" spans="1:11" ht="19.5" customHeight="1" thickBot="1" x14ac:dyDescent="0.3">
      <c r="A3" s="376"/>
      <c r="B3" s="377"/>
      <c r="C3" s="377"/>
      <c r="D3" s="377"/>
      <c r="E3" s="377"/>
      <c r="F3" s="377"/>
      <c r="G3" s="377"/>
      <c r="H3" s="378"/>
    </row>
    <row r="4" spans="1:11" ht="93" customHeight="1" thickBot="1" x14ac:dyDescent="0.3">
      <c r="A4" s="379" t="s">
        <v>205</v>
      </c>
      <c r="B4" s="380"/>
      <c r="C4" s="380"/>
      <c r="D4" s="380"/>
      <c r="E4" s="380"/>
      <c r="F4" s="380"/>
      <c r="G4" s="380"/>
      <c r="H4" s="381"/>
    </row>
    <row r="5" spans="1:11" ht="18" customHeight="1" thickBot="1" x14ac:dyDescent="0.3">
      <c r="A5" s="397"/>
      <c r="B5" s="398"/>
      <c r="C5" s="398"/>
      <c r="D5" s="398"/>
      <c r="E5" s="398"/>
      <c r="F5" s="398"/>
      <c r="G5" s="398"/>
      <c r="H5" s="399"/>
    </row>
    <row r="6" spans="1:11" ht="9.75" customHeight="1" x14ac:dyDescent="0.25">
      <c r="A6" s="462"/>
      <c r="B6" s="463"/>
      <c r="C6" s="463"/>
      <c r="D6" s="463"/>
      <c r="E6" s="463"/>
      <c r="F6" s="463"/>
      <c r="G6" s="463"/>
      <c r="H6" s="464"/>
    </row>
    <row r="7" spans="1:11" ht="9.75" customHeight="1" x14ac:dyDescent="0.25">
      <c r="A7" s="386"/>
      <c r="B7" s="387"/>
      <c r="C7" s="387"/>
      <c r="D7" s="387"/>
      <c r="E7" s="387"/>
      <c r="F7" s="387"/>
      <c r="G7" s="387"/>
      <c r="H7" s="388"/>
    </row>
    <row r="8" spans="1:11" ht="45" customHeight="1" x14ac:dyDescent="0.25">
      <c r="A8" s="389" t="s">
        <v>188</v>
      </c>
      <c r="B8" s="390"/>
      <c r="C8" s="390"/>
      <c r="D8" s="390"/>
      <c r="E8" s="390"/>
      <c r="F8" s="390"/>
      <c r="G8" s="390"/>
      <c r="H8" s="391"/>
    </row>
    <row r="9" spans="1:11" ht="15.75" thickBot="1" x14ac:dyDescent="0.3">
      <c r="A9" s="39"/>
      <c r="B9" s="6"/>
      <c r="C9" s="6"/>
      <c r="D9" s="6"/>
      <c r="E9" s="210"/>
      <c r="F9" s="6"/>
      <c r="G9" s="109"/>
      <c r="H9" s="119"/>
    </row>
    <row r="10" spans="1:11" s="188" customFormat="1" ht="17.25" customHeight="1" thickBot="1" x14ac:dyDescent="0.3">
      <c r="A10" s="465" t="s">
        <v>183</v>
      </c>
      <c r="B10" s="393"/>
      <c r="C10" s="393"/>
      <c r="D10" s="393"/>
      <c r="E10" s="185" t="s">
        <v>207</v>
      </c>
      <c r="F10" s="186"/>
      <c r="G10" s="186"/>
      <c r="H10" s="187">
        <v>7</v>
      </c>
      <c r="K10" s="189"/>
    </row>
    <row r="11" spans="1:11" s="188" customFormat="1" ht="15.75" customHeight="1" thickBot="1" x14ac:dyDescent="0.3">
      <c r="A11" s="466" t="s">
        <v>211</v>
      </c>
      <c r="B11" s="393"/>
      <c r="C11" s="393"/>
      <c r="D11" s="395"/>
      <c r="E11" s="467" t="s">
        <v>185</v>
      </c>
      <c r="F11" s="468"/>
      <c r="G11" s="190" t="s">
        <v>218</v>
      </c>
      <c r="H11" s="191"/>
    </row>
    <row r="12" spans="1:11" ht="15.75" thickBot="1" x14ac:dyDescent="0.3">
      <c r="A12" s="42" t="s">
        <v>0</v>
      </c>
      <c r="B12" s="361" t="s">
        <v>1</v>
      </c>
      <c r="C12" s="362"/>
      <c r="D12" s="363"/>
      <c r="E12" s="14" t="s">
        <v>135</v>
      </c>
      <c r="F12" s="43"/>
      <c r="G12" s="43" t="s">
        <v>182</v>
      </c>
      <c r="H12" s="121" t="s">
        <v>186</v>
      </c>
    </row>
    <row r="13" spans="1:11" ht="15.75" thickBot="1" x14ac:dyDescent="0.3">
      <c r="A13" s="45" t="s">
        <v>2</v>
      </c>
      <c r="B13" s="385" t="s">
        <v>3</v>
      </c>
      <c r="C13" s="356"/>
      <c r="D13" s="357"/>
      <c r="E13" s="15" t="s">
        <v>136</v>
      </c>
      <c r="F13" s="46"/>
      <c r="G13" s="228" t="s">
        <v>181</v>
      </c>
      <c r="H13" s="122" t="s">
        <v>187</v>
      </c>
    </row>
    <row r="14" spans="1:11" x14ac:dyDescent="0.25">
      <c r="A14" s="319">
        <v>1</v>
      </c>
      <c r="B14" s="282" t="s">
        <v>247</v>
      </c>
      <c r="C14" s="283"/>
      <c r="D14" s="284"/>
      <c r="E14" s="16" t="s">
        <v>137</v>
      </c>
      <c r="F14" s="48"/>
      <c r="G14" s="49"/>
      <c r="H14" s="123"/>
    </row>
    <row r="15" spans="1:11" ht="15" customHeight="1" x14ac:dyDescent="0.25">
      <c r="A15" s="321"/>
      <c r="B15" s="295" t="s">
        <v>4</v>
      </c>
      <c r="C15" s="296"/>
      <c r="D15" s="297"/>
      <c r="E15" s="17" t="s">
        <v>138</v>
      </c>
      <c r="F15" s="51">
        <v>1</v>
      </c>
      <c r="G15" s="52">
        <f>Cenovnik!G15</f>
        <v>0</v>
      </c>
      <c r="H15" s="124">
        <f>F15*G15</f>
        <v>0</v>
      </c>
    </row>
    <row r="16" spans="1:11" x14ac:dyDescent="0.25">
      <c r="A16" s="317">
        <f>SUM(A14+1)</f>
        <v>2</v>
      </c>
      <c r="B16" s="367" t="s">
        <v>5</v>
      </c>
      <c r="C16" s="368"/>
      <c r="D16" s="369"/>
      <c r="E16" s="18" t="s">
        <v>137</v>
      </c>
      <c r="F16" s="51"/>
      <c r="G16" s="55"/>
      <c r="H16" s="124"/>
    </row>
    <row r="17" spans="1:8" x14ac:dyDescent="0.25">
      <c r="A17" s="321"/>
      <c r="B17" s="364" t="s">
        <v>6</v>
      </c>
      <c r="C17" s="365"/>
      <c r="D17" s="366"/>
      <c r="E17" s="17" t="s">
        <v>138</v>
      </c>
      <c r="F17" s="51">
        <v>1</v>
      </c>
      <c r="G17" s="52">
        <f>Cenovnik!G17</f>
        <v>0</v>
      </c>
      <c r="H17" s="124">
        <f t="shared" ref="H17:H76" si="0">F17*G17</f>
        <v>0</v>
      </c>
    </row>
    <row r="18" spans="1:8" x14ac:dyDescent="0.25">
      <c r="A18" s="317">
        <f>SUM(A16+1)</f>
        <v>3</v>
      </c>
      <c r="B18" s="367" t="s">
        <v>245</v>
      </c>
      <c r="C18" s="368"/>
      <c r="D18" s="369"/>
      <c r="E18" s="18" t="s">
        <v>137</v>
      </c>
      <c r="F18" s="51"/>
      <c r="G18" s="55"/>
      <c r="H18" s="124"/>
    </row>
    <row r="19" spans="1:8" x14ac:dyDescent="0.25">
      <c r="A19" s="321"/>
      <c r="B19" s="364" t="s">
        <v>7</v>
      </c>
      <c r="C19" s="365"/>
      <c r="D19" s="366"/>
      <c r="E19" s="19" t="s">
        <v>138</v>
      </c>
      <c r="F19" s="51">
        <v>1</v>
      </c>
      <c r="G19" s="52">
        <f>Cenovnik!G19</f>
        <v>0</v>
      </c>
      <c r="H19" s="124">
        <f t="shared" si="0"/>
        <v>0</v>
      </c>
    </row>
    <row r="20" spans="1:8" x14ac:dyDescent="0.25">
      <c r="A20" s="317">
        <f>SUM(A18+1)</f>
        <v>4</v>
      </c>
      <c r="B20" s="367" t="s">
        <v>8</v>
      </c>
      <c r="C20" s="368"/>
      <c r="D20" s="369"/>
      <c r="E20" s="18" t="s">
        <v>137</v>
      </c>
      <c r="F20" s="51"/>
      <c r="G20" s="55"/>
      <c r="H20" s="124"/>
    </row>
    <row r="21" spans="1:8" ht="15" customHeight="1" x14ac:dyDescent="0.25">
      <c r="A21" s="321"/>
      <c r="B21" s="295" t="s">
        <v>9</v>
      </c>
      <c r="C21" s="296"/>
      <c r="D21" s="297"/>
      <c r="E21" s="17" t="s">
        <v>138</v>
      </c>
      <c r="F21" s="51">
        <v>1</v>
      </c>
      <c r="G21" s="52">
        <f>Cenovnik!G21</f>
        <v>0</v>
      </c>
      <c r="H21" s="124">
        <f t="shared" si="0"/>
        <v>0</v>
      </c>
    </row>
    <row r="22" spans="1:8" x14ac:dyDescent="0.25">
      <c r="A22" s="317">
        <f>SUM(A20+1)</f>
        <v>5</v>
      </c>
      <c r="B22" s="367" t="s">
        <v>10</v>
      </c>
      <c r="C22" s="368"/>
      <c r="D22" s="369"/>
      <c r="E22" s="18" t="s">
        <v>137</v>
      </c>
      <c r="F22" s="51"/>
      <c r="G22" s="55"/>
      <c r="H22" s="124"/>
    </row>
    <row r="23" spans="1:8" ht="15" customHeight="1" x14ac:dyDescent="0.25">
      <c r="A23" s="321"/>
      <c r="B23" s="295" t="s">
        <v>11</v>
      </c>
      <c r="C23" s="296"/>
      <c r="D23" s="297"/>
      <c r="E23" s="17" t="s">
        <v>138</v>
      </c>
      <c r="F23" s="51">
        <v>1</v>
      </c>
      <c r="G23" s="52">
        <f>Cenovnik!G23</f>
        <v>0</v>
      </c>
      <c r="H23" s="124">
        <f t="shared" si="0"/>
        <v>0</v>
      </c>
    </row>
    <row r="24" spans="1:8" x14ac:dyDescent="0.25">
      <c r="A24" s="317">
        <f>SUM(A22+1)</f>
        <v>6</v>
      </c>
      <c r="B24" s="367" t="s">
        <v>12</v>
      </c>
      <c r="C24" s="368"/>
      <c r="D24" s="369"/>
      <c r="E24" s="19" t="s">
        <v>137</v>
      </c>
      <c r="F24" s="51"/>
      <c r="G24" s="55"/>
      <c r="H24" s="124"/>
    </row>
    <row r="25" spans="1:8" ht="15" customHeight="1" x14ac:dyDescent="0.25">
      <c r="A25" s="321"/>
      <c r="B25" s="295" t="s">
        <v>13</v>
      </c>
      <c r="C25" s="296"/>
      <c r="D25" s="297"/>
      <c r="E25" s="19" t="s">
        <v>138</v>
      </c>
      <c r="F25" s="51">
        <v>0</v>
      </c>
      <c r="G25" s="52">
        <f>Cenovnik!G25</f>
        <v>0</v>
      </c>
      <c r="H25" s="124">
        <f t="shared" si="0"/>
        <v>0</v>
      </c>
    </row>
    <row r="26" spans="1:8" ht="33" customHeight="1" x14ac:dyDescent="0.25">
      <c r="A26" s="317">
        <f>SUM(A24+1)</f>
        <v>7</v>
      </c>
      <c r="B26" s="251" t="s">
        <v>142</v>
      </c>
      <c r="C26" s="252"/>
      <c r="D26" s="253"/>
      <c r="E26" s="18" t="s">
        <v>137</v>
      </c>
      <c r="F26" s="51"/>
      <c r="G26" s="55"/>
      <c r="H26" s="124"/>
    </row>
    <row r="27" spans="1:8" ht="33.75" customHeight="1" x14ac:dyDescent="0.25">
      <c r="A27" s="321"/>
      <c r="B27" s="295" t="s">
        <v>146</v>
      </c>
      <c r="C27" s="487"/>
      <c r="D27" s="488"/>
      <c r="E27" s="19" t="s">
        <v>138</v>
      </c>
      <c r="F27" s="51">
        <v>1</v>
      </c>
      <c r="G27" s="52">
        <f>Cenovnik!G27</f>
        <v>0</v>
      </c>
      <c r="H27" s="124">
        <f t="shared" si="0"/>
        <v>0</v>
      </c>
    </row>
    <row r="28" spans="1:8" x14ac:dyDescent="0.25">
      <c r="A28" s="317">
        <f>SUM(A26+1)</f>
        <v>8</v>
      </c>
      <c r="B28" s="367" t="s">
        <v>248</v>
      </c>
      <c r="C28" s="368"/>
      <c r="D28" s="369"/>
      <c r="E28" s="18" t="s">
        <v>137</v>
      </c>
      <c r="F28" s="51"/>
      <c r="G28" s="55"/>
      <c r="H28" s="124"/>
    </row>
    <row r="29" spans="1:8" ht="33.75" customHeight="1" x14ac:dyDescent="0.25">
      <c r="A29" s="321"/>
      <c r="B29" s="295" t="s">
        <v>14</v>
      </c>
      <c r="C29" s="296"/>
      <c r="D29" s="297"/>
      <c r="E29" s="17" t="s">
        <v>138</v>
      </c>
      <c r="F29" s="51">
        <v>1</v>
      </c>
      <c r="G29" s="52">
        <f>Cenovnik!G29</f>
        <v>0</v>
      </c>
      <c r="H29" s="124">
        <f t="shared" si="0"/>
        <v>0</v>
      </c>
    </row>
    <row r="30" spans="1:8" x14ac:dyDescent="0.25">
      <c r="A30" s="317">
        <f>SUM(A28+1)</f>
        <v>9</v>
      </c>
      <c r="B30" s="367" t="s">
        <v>15</v>
      </c>
      <c r="C30" s="368"/>
      <c r="D30" s="369"/>
      <c r="E30" s="18" t="s">
        <v>137</v>
      </c>
      <c r="F30" s="51"/>
      <c r="G30" s="55"/>
      <c r="H30" s="124"/>
    </row>
    <row r="31" spans="1:8" x14ac:dyDescent="0.25">
      <c r="A31" s="321"/>
      <c r="B31" s="364" t="s">
        <v>16</v>
      </c>
      <c r="C31" s="365"/>
      <c r="D31" s="366"/>
      <c r="E31" s="17" t="s">
        <v>138</v>
      </c>
      <c r="F31" s="51">
        <v>1</v>
      </c>
      <c r="G31" s="52">
        <f>Cenovnik!G31</f>
        <v>0</v>
      </c>
      <c r="H31" s="124">
        <f t="shared" si="0"/>
        <v>0</v>
      </c>
    </row>
    <row r="32" spans="1:8" x14ac:dyDescent="0.25">
      <c r="A32" s="317">
        <f>SUM(A30+1)</f>
        <v>10</v>
      </c>
      <c r="B32" s="367" t="s">
        <v>17</v>
      </c>
      <c r="C32" s="368"/>
      <c r="D32" s="369"/>
      <c r="E32" s="18" t="s">
        <v>137</v>
      </c>
      <c r="F32" s="51"/>
      <c r="G32" s="55"/>
      <c r="H32" s="124"/>
    </row>
    <row r="33" spans="1:8" ht="15" customHeight="1" x14ac:dyDescent="0.25">
      <c r="A33" s="321"/>
      <c r="B33" s="295" t="s">
        <v>18</v>
      </c>
      <c r="C33" s="296"/>
      <c r="D33" s="297"/>
      <c r="E33" s="20" t="s">
        <v>138</v>
      </c>
      <c r="F33" s="51">
        <v>1</v>
      </c>
      <c r="G33" s="52">
        <f>Cenovnik!G33</f>
        <v>0</v>
      </c>
      <c r="H33" s="124">
        <f t="shared" si="0"/>
        <v>0</v>
      </c>
    </row>
    <row r="34" spans="1:8" x14ac:dyDescent="0.25">
      <c r="A34" s="317">
        <f>SUM(A32+1)</f>
        <v>11</v>
      </c>
      <c r="B34" s="331" t="s">
        <v>19</v>
      </c>
      <c r="C34" s="332"/>
      <c r="D34" s="370"/>
      <c r="E34" s="19" t="s">
        <v>137</v>
      </c>
      <c r="F34" s="51"/>
      <c r="G34" s="62"/>
      <c r="H34" s="124"/>
    </row>
    <row r="35" spans="1:8" ht="15" customHeight="1" x14ac:dyDescent="0.25">
      <c r="A35" s="321"/>
      <c r="B35" s="295" t="s">
        <v>20</v>
      </c>
      <c r="C35" s="296"/>
      <c r="D35" s="297"/>
      <c r="E35" s="20" t="s">
        <v>138</v>
      </c>
      <c r="F35" s="51">
        <v>0</v>
      </c>
      <c r="G35" s="52">
        <f>Cenovnik!G35</f>
        <v>0</v>
      </c>
      <c r="H35" s="124">
        <f t="shared" si="0"/>
        <v>0</v>
      </c>
    </row>
    <row r="36" spans="1:8" x14ac:dyDescent="0.25">
      <c r="A36" s="317">
        <f>SUM(A34+1)</f>
        <v>12</v>
      </c>
      <c r="B36" s="367" t="s">
        <v>143</v>
      </c>
      <c r="C36" s="368"/>
      <c r="D36" s="369"/>
      <c r="E36" s="18" t="s">
        <v>139</v>
      </c>
      <c r="F36" s="51"/>
      <c r="G36" s="55"/>
      <c r="H36" s="124"/>
    </row>
    <row r="37" spans="1:8" x14ac:dyDescent="0.25">
      <c r="A37" s="321"/>
      <c r="B37" s="364" t="s">
        <v>144</v>
      </c>
      <c r="C37" s="365"/>
      <c r="D37" s="366"/>
      <c r="E37" s="17" t="s">
        <v>139</v>
      </c>
      <c r="F37" s="51">
        <v>10</v>
      </c>
      <c r="G37" s="52">
        <f>Cenovnik!G37</f>
        <v>0</v>
      </c>
      <c r="H37" s="124">
        <f t="shared" si="0"/>
        <v>0</v>
      </c>
    </row>
    <row r="38" spans="1:8" x14ac:dyDescent="0.25">
      <c r="A38" s="317">
        <f>SUM(A36+1)</f>
        <v>13</v>
      </c>
      <c r="B38" s="367" t="s">
        <v>21</v>
      </c>
      <c r="C38" s="368"/>
      <c r="D38" s="369"/>
      <c r="E38" s="19" t="s">
        <v>139</v>
      </c>
      <c r="F38" s="51"/>
      <c r="G38" s="62"/>
      <c r="H38" s="124"/>
    </row>
    <row r="39" spans="1:8" ht="15.75" thickBot="1" x14ac:dyDescent="0.3">
      <c r="A39" s="318"/>
      <c r="B39" s="325" t="s">
        <v>22</v>
      </c>
      <c r="C39" s="326"/>
      <c r="D39" s="327"/>
      <c r="E39" s="21" t="s">
        <v>139</v>
      </c>
      <c r="F39" s="51">
        <v>6</v>
      </c>
      <c r="G39" s="65">
        <f>Cenovnik!G39</f>
        <v>0</v>
      </c>
      <c r="H39" s="124">
        <f t="shared" si="0"/>
        <v>0</v>
      </c>
    </row>
    <row r="40" spans="1:8" x14ac:dyDescent="0.25">
      <c r="A40" s="319">
        <v>14</v>
      </c>
      <c r="B40" s="282" t="s">
        <v>23</v>
      </c>
      <c r="C40" s="283"/>
      <c r="D40" s="284"/>
      <c r="E40" s="16" t="s">
        <v>137</v>
      </c>
      <c r="F40" s="51"/>
      <c r="G40" s="68"/>
      <c r="H40" s="124"/>
    </row>
    <row r="41" spans="1:8" x14ac:dyDescent="0.25">
      <c r="A41" s="320"/>
      <c r="B41" s="418" t="s">
        <v>24</v>
      </c>
      <c r="C41" s="419"/>
      <c r="D41" s="420"/>
      <c r="E41" s="22"/>
      <c r="F41" s="51"/>
      <c r="G41" s="62"/>
      <c r="H41" s="124"/>
    </row>
    <row r="42" spans="1:8" x14ac:dyDescent="0.25">
      <c r="A42" s="320"/>
      <c r="B42" s="358" t="s">
        <v>25</v>
      </c>
      <c r="C42" s="359"/>
      <c r="D42" s="360"/>
      <c r="E42" s="19" t="s">
        <v>138</v>
      </c>
      <c r="F42" s="51">
        <v>1</v>
      </c>
      <c r="G42" s="52">
        <f>Cenovnik!G42</f>
        <v>0</v>
      </c>
      <c r="H42" s="124">
        <f t="shared" si="0"/>
        <v>0</v>
      </c>
    </row>
    <row r="43" spans="1:8" x14ac:dyDescent="0.25">
      <c r="A43" s="320"/>
      <c r="B43" s="358" t="s">
        <v>26</v>
      </c>
      <c r="C43" s="359"/>
      <c r="D43" s="360"/>
      <c r="E43" s="22" t="s">
        <v>138</v>
      </c>
      <c r="F43" s="51">
        <v>6</v>
      </c>
      <c r="G43" s="52">
        <f>Cenovnik!G43</f>
        <v>0</v>
      </c>
      <c r="H43" s="124">
        <f t="shared" si="0"/>
        <v>0</v>
      </c>
    </row>
    <row r="44" spans="1:8" x14ac:dyDescent="0.25">
      <c r="A44" s="320"/>
      <c r="B44" s="291" t="s">
        <v>27</v>
      </c>
      <c r="C44" s="292"/>
      <c r="D44" s="293"/>
      <c r="E44" s="19" t="s">
        <v>138</v>
      </c>
      <c r="F44" s="51">
        <v>1</v>
      </c>
      <c r="G44" s="52">
        <f>Cenovnik!G44</f>
        <v>0</v>
      </c>
      <c r="H44" s="124">
        <f t="shared" si="0"/>
        <v>0</v>
      </c>
    </row>
    <row r="45" spans="1:8" x14ac:dyDescent="0.25">
      <c r="A45" s="320"/>
      <c r="B45" s="291" t="s">
        <v>28</v>
      </c>
      <c r="C45" s="292"/>
      <c r="D45" s="293"/>
      <c r="E45" s="22" t="s">
        <v>138</v>
      </c>
      <c r="F45" s="51">
        <v>6</v>
      </c>
      <c r="G45" s="52">
        <f>Cenovnik!G45</f>
        <v>0</v>
      </c>
      <c r="H45" s="124">
        <f t="shared" si="0"/>
        <v>0</v>
      </c>
    </row>
    <row r="46" spans="1:8" x14ac:dyDescent="0.25">
      <c r="A46" s="320"/>
      <c r="B46" s="238" t="s">
        <v>29</v>
      </c>
      <c r="C46" s="239"/>
      <c r="D46" s="240"/>
      <c r="E46" s="19" t="s">
        <v>138</v>
      </c>
      <c r="F46" s="51">
        <v>8</v>
      </c>
      <c r="G46" s="52">
        <f>Cenovnik!G46</f>
        <v>0</v>
      </c>
      <c r="H46" s="124">
        <f t="shared" si="0"/>
        <v>0</v>
      </c>
    </row>
    <row r="47" spans="1:8" x14ac:dyDescent="0.25">
      <c r="A47" s="320"/>
      <c r="B47" s="421" t="s">
        <v>30</v>
      </c>
      <c r="C47" s="422"/>
      <c r="D47" s="423"/>
      <c r="E47" s="19" t="s">
        <v>138</v>
      </c>
      <c r="F47" s="51">
        <v>10</v>
      </c>
      <c r="G47" s="52">
        <f>Cenovnik!G47</f>
        <v>0</v>
      </c>
      <c r="H47" s="124">
        <f t="shared" si="0"/>
        <v>0</v>
      </c>
    </row>
    <row r="48" spans="1:8" x14ac:dyDescent="0.25">
      <c r="A48" s="320"/>
      <c r="B48" s="291" t="s">
        <v>31</v>
      </c>
      <c r="C48" s="292"/>
      <c r="D48" s="293"/>
      <c r="E48" s="22" t="s">
        <v>138</v>
      </c>
      <c r="F48" s="51">
        <v>1</v>
      </c>
      <c r="G48" s="52">
        <f>Cenovnik!G48</f>
        <v>0</v>
      </c>
      <c r="H48" s="124">
        <f t="shared" si="0"/>
        <v>0</v>
      </c>
    </row>
    <row r="49" spans="1:8" x14ac:dyDescent="0.25">
      <c r="A49" s="320"/>
      <c r="B49" s="291" t="s">
        <v>32</v>
      </c>
      <c r="C49" s="292"/>
      <c r="D49" s="293"/>
      <c r="E49" s="19" t="s">
        <v>138</v>
      </c>
      <c r="F49" s="51">
        <v>5</v>
      </c>
      <c r="G49" s="52">
        <f>Cenovnik!G49</f>
        <v>0</v>
      </c>
      <c r="H49" s="124">
        <f t="shared" si="0"/>
        <v>0</v>
      </c>
    </row>
    <row r="50" spans="1:8" x14ac:dyDescent="0.25">
      <c r="A50" s="320"/>
      <c r="B50" s="291" t="s">
        <v>33</v>
      </c>
      <c r="C50" s="292"/>
      <c r="D50" s="293"/>
      <c r="E50" s="22" t="s">
        <v>138</v>
      </c>
      <c r="F50" s="51">
        <v>5</v>
      </c>
      <c r="G50" s="52">
        <f>Cenovnik!G50</f>
        <v>0</v>
      </c>
      <c r="H50" s="124">
        <f t="shared" si="0"/>
        <v>0</v>
      </c>
    </row>
    <row r="51" spans="1:8" x14ac:dyDescent="0.25">
      <c r="A51" s="320"/>
      <c r="B51" s="291" t="s">
        <v>34</v>
      </c>
      <c r="C51" s="292"/>
      <c r="D51" s="293"/>
      <c r="E51" s="22" t="s">
        <v>138</v>
      </c>
      <c r="F51" s="51">
        <v>10</v>
      </c>
      <c r="G51" s="52">
        <f>Cenovnik!G51</f>
        <v>0</v>
      </c>
      <c r="H51" s="124">
        <f t="shared" si="0"/>
        <v>0</v>
      </c>
    </row>
    <row r="52" spans="1:8" x14ac:dyDescent="0.25">
      <c r="A52" s="320"/>
      <c r="B52" s="238" t="s">
        <v>35</v>
      </c>
      <c r="C52" s="239"/>
      <c r="D52" s="240"/>
      <c r="E52" s="22" t="s">
        <v>138</v>
      </c>
      <c r="F52" s="51">
        <v>1</v>
      </c>
      <c r="G52" s="52">
        <f>Cenovnik!G52</f>
        <v>0</v>
      </c>
      <c r="H52" s="124">
        <f t="shared" si="0"/>
        <v>0</v>
      </c>
    </row>
    <row r="53" spans="1:8" x14ac:dyDescent="0.25">
      <c r="A53" s="320"/>
      <c r="B53" s="421" t="s">
        <v>36</v>
      </c>
      <c r="C53" s="422"/>
      <c r="D53" s="423"/>
      <c r="E53" s="22" t="s">
        <v>138</v>
      </c>
      <c r="F53" s="51">
        <v>6</v>
      </c>
      <c r="G53" s="52">
        <f>Cenovnik!G53</f>
        <v>0</v>
      </c>
      <c r="H53" s="124">
        <f t="shared" si="0"/>
        <v>0</v>
      </c>
    </row>
    <row r="54" spans="1:8" x14ac:dyDescent="0.25">
      <c r="A54" s="320"/>
      <c r="B54" s="291" t="s">
        <v>37</v>
      </c>
      <c r="C54" s="292"/>
      <c r="D54" s="293"/>
      <c r="E54" s="19" t="s">
        <v>138</v>
      </c>
      <c r="F54" s="51">
        <v>4</v>
      </c>
      <c r="G54" s="52">
        <f>Cenovnik!G54</f>
        <v>0</v>
      </c>
      <c r="H54" s="124">
        <f t="shared" si="0"/>
        <v>0</v>
      </c>
    </row>
    <row r="55" spans="1:8" x14ac:dyDescent="0.25">
      <c r="A55" s="320"/>
      <c r="B55" s="291" t="s">
        <v>38</v>
      </c>
      <c r="C55" s="292"/>
      <c r="D55" s="293"/>
      <c r="E55" s="22" t="s">
        <v>138</v>
      </c>
      <c r="F55" s="51">
        <v>6</v>
      </c>
      <c r="G55" s="52">
        <f>Cenovnik!G55</f>
        <v>0</v>
      </c>
      <c r="H55" s="124">
        <f t="shared" si="0"/>
        <v>0</v>
      </c>
    </row>
    <row r="56" spans="1:8" x14ac:dyDescent="0.25">
      <c r="A56" s="320"/>
      <c r="B56" s="238" t="s">
        <v>39</v>
      </c>
      <c r="C56" s="239"/>
      <c r="D56" s="240"/>
      <c r="E56" s="19" t="s">
        <v>138</v>
      </c>
      <c r="F56" s="51">
        <v>3</v>
      </c>
      <c r="G56" s="52">
        <f>Cenovnik!G56</f>
        <v>0</v>
      </c>
      <c r="H56" s="124">
        <f t="shared" si="0"/>
        <v>0</v>
      </c>
    </row>
    <row r="57" spans="1:8" x14ac:dyDescent="0.25">
      <c r="A57" s="320"/>
      <c r="B57" s="291" t="s">
        <v>40</v>
      </c>
      <c r="C57" s="292"/>
      <c r="D57" s="293"/>
      <c r="E57" s="19" t="s">
        <v>138</v>
      </c>
      <c r="F57" s="51">
        <v>3</v>
      </c>
      <c r="G57" s="52">
        <f>Cenovnik!G57</f>
        <v>0</v>
      </c>
      <c r="H57" s="124">
        <f t="shared" si="0"/>
        <v>0</v>
      </c>
    </row>
    <row r="58" spans="1:8" x14ac:dyDescent="0.25">
      <c r="A58" s="320"/>
      <c r="B58" s="291" t="s">
        <v>41</v>
      </c>
      <c r="C58" s="292"/>
      <c r="D58" s="293"/>
      <c r="E58" s="22" t="s">
        <v>138</v>
      </c>
      <c r="F58" s="51">
        <v>3</v>
      </c>
      <c r="G58" s="52">
        <f>Cenovnik!G58</f>
        <v>0</v>
      </c>
      <c r="H58" s="124">
        <f t="shared" si="0"/>
        <v>0</v>
      </c>
    </row>
    <row r="59" spans="1:8" x14ac:dyDescent="0.25">
      <c r="A59" s="320"/>
      <c r="B59" s="291" t="s">
        <v>42</v>
      </c>
      <c r="C59" s="292"/>
      <c r="D59" s="293"/>
      <c r="E59" s="19" t="s">
        <v>138</v>
      </c>
      <c r="F59" s="51">
        <v>1</v>
      </c>
      <c r="G59" s="52">
        <f>Cenovnik!G59</f>
        <v>0</v>
      </c>
      <c r="H59" s="124">
        <f t="shared" si="0"/>
        <v>0</v>
      </c>
    </row>
    <row r="60" spans="1:8" x14ac:dyDescent="0.25">
      <c r="A60" s="320"/>
      <c r="B60" s="291" t="s">
        <v>43</v>
      </c>
      <c r="C60" s="292"/>
      <c r="D60" s="293"/>
      <c r="E60" s="19" t="s">
        <v>138</v>
      </c>
      <c r="F60" s="51">
        <v>1</v>
      </c>
      <c r="G60" s="52">
        <f>Cenovnik!G60</f>
        <v>0</v>
      </c>
      <c r="H60" s="124">
        <f t="shared" si="0"/>
        <v>0</v>
      </c>
    </row>
    <row r="61" spans="1:8" ht="31.5" customHeight="1" x14ac:dyDescent="0.25">
      <c r="A61" s="320"/>
      <c r="B61" s="291" t="s">
        <v>44</v>
      </c>
      <c r="C61" s="292"/>
      <c r="D61" s="293"/>
      <c r="E61" s="19" t="s">
        <v>138</v>
      </c>
      <c r="F61" s="51">
        <v>1</v>
      </c>
      <c r="G61" s="52">
        <f>Cenovnik!G61</f>
        <v>0</v>
      </c>
      <c r="H61" s="124">
        <f t="shared" si="0"/>
        <v>0</v>
      </c>
    </row>
    <row r="62" spans="1:8" ht="15" customHeight="1" x14ac:dyDescent="0.25">
      <c r="A62" s="321"/>
      <c r="B62" s="427" t="s">
        <v>45</v>
      </c>
      <c r="C62" s="428"/>
      <c r="D62" s="429"/>
      <c r="E62" s="20" t="s">
        <v>138</v>
      </c>
      <c r="F62" s="51">
        <v>1</v>
      </c>
      <c r="G62" s="52">
        <f>Cenovnik!G62</f>
        <v>0</v>
      </c>
      <c r="H62" s="124">
        <f t="shared" si="0"/>
        <v>0</v>
      </c>
    </row>
    <row r="63" spans="1:8" x14ac:dyDescent="0.25">
      <c r="A63" s="317">
        <v>15</v>
      </c>
      <c r="B63" s="331" t="s">
        <v>46</v>
      </c>
      <c r="C63" s="332"/>
      <c r="D63" s="370"/>
      <c r="E63" s="19" t="s">
        <v>137</v>
      </c>
      <c r="F63" s="51"/>
      <c r="G63" s="55"/>
      <c r="H63" s="124"/>
    </row>
    <row r="64" spans="1:8" x14ac:dyDescent="0.25">
      <c r="A64" s="321"/>
      <c r="B64" s="333" t="s">
        <v>47</v>
      </c>
      <c r="C64" s="334"/>
      <c r="D64" s="335"/>
      <c r="E64" s="20" t="s">
        <v>138</v>
      </c>
      <c r="F64" s="51">
        <v>1</v>
      </c>
      <c r="G64" s="52">
        <f>Cenovnik!G64</f>
        <v>0</v>
      </c>
      <c r="H64" s="124">
        <f t="shared" si="0"/>
        <v>0</v>
      </c>
    </row>
    <row r="65" spans="1:8" x14ac:dyDescent="0.25">
      <c r="A65" s="317">
        <f>SUM(A63+1)</f>
        <v>16</v>
      </c>
      <c r="B65" s="331" t="s">
        <v>48</v>
      </c>
      <c r="C65" s="332"/>
      <c r="D65" s="370"/>
      <c r="E65" s="19" t="s">
        <v>137</v>
      </c>
      <c r="F65" s="51"/>
      <c r="G65" s="55"/>
      <c r="H65" s="124"/>
    </row>
    <row r="66" spans="1:8" x14ac:dyDescent="0.25">
      <c r="A66" s="321"/>
      <c r="B66" s="406" t="s">
        <v>49</v>
      </c>
      <c r="C66" s="407"/>
      <c r="D66" s="408"/>
      <c r="E66" s="19" t="s">
        <v>138</v>
      </c>
      <c r="F66" s="51">
        <v>1</v>
      </c>
      <c r="G66" s="52">
        <f>Cenovnik!G66</f>
        <v>0</v>
      </c>
      <c r="H66" s="124">
        <f t="shared" si="0"/>
        <v>0</v>
      </c>
    </row>
    <row r="67" spans="1:8" ht="15" customHeight="1" x14ac:dyDescent="0.25">
      <c r="A67" s="323">
        <f>SUM(A65+1)</f>
        <v>17</v>
      </c>
      <c r="B67" s="328" t="s">
        <v>191</v>
      </c>
      <c r="C67" s="329"/>
      <c r="D67" s="329"/>
      <c r="E67" s="23" t="s">
        <v>137</v>
      </c>
      <c r="F67" s="51"/>
      <c r="G67" s="74"/>
      <c r="H67" s="124"/>
    </row>
    <row r="68" spans="1:8" ht="15" customHeight="1" x14ac:dyDescent="0.25">
      <c r="A68" s="324"/>
      <c r="B68" s="430" t="s">
        <v>50</v>
      </c>
      <c r="C68" s="431"/>
      <c r="D68" s="431"/>
      <c r="E68" s="20" t="s">
        <v>138</v>
      </c>
      <c r="F68" s="51">
        <v>1</v>
      </c>
      <c r="G68" s="52">
        <f>Cenovnik!G68</f>
        <v>0</v>
      </c>
      <c r="H68" s="124">
        <f t="shared" si="0"/>
        <v>0</v>
      </c>
    </row>
    <row r="69" spans="1:8" x14ac:dyDescent="0.25">
      <c r="A69" s="317">
        <f>SUM(A67+1)</f>
        <v>18</v>
      </c>
      <c r="B69" s="367" t="s">
        <v>51</v>
      </c>
      <c r="C69" s="368"/>
      <c r="D69" s="369"/>
      <c r="E69" s="19" t="s">
        <v>139</v>
      </c>
      <c r="F69" s="51"/>
      <c r="G69" s="55"/>
      <c r="H69" s="124"/>
    </row>
    <row r="70" spans="1:8" ht="15" customHeight="1" x14ac:dyDescent="0.25">
      <c r="A70" s="321"/>
      <c r="B70" s="295" t="s">
        <v>52</v>
      </c>
      <c r="C70" s="296"/>
      <c r="D70" s="297"/>
      <c r="E70" s="19" t="s">
        <v>139</v>
      </c>
      <c r="F70" s="51">
        <v>10</v>
      </c>
      <c r="G70" s="52">
        <f>Cenovnik!G70</f>
        <v>0</v>
      </c>
      <c r="H70" s="124">
        <f t="shared" si="0"/>
        <v>0</v>
      </c>
    </row>
    <row r="71" spans="1:8" x14ac:dyDescent="0.25">
      <c r="A71" s="317">
        <f>SUM(A69+1)</f>
        <v>19</v>
      </c>
      <c r="B71" s="367" t="s">
        <v>53</v>
      </c>
      <c r="C71" s="368"/>
      <c r="D71" s="369"/>
      <c r="E71" s="18" t="s">
        <v>139</v>
      </c>
      <c r="F71" s="51"/>
      <c r="G71" s="55"/>
      <c r="H71" s="124"/>
    </row>
    <row r="72" spans="1:8" x14ac:dyDescent="0.25">
      <c r="A72" s="321"/>
      <c r="B72" s="364" t="s">
        <v>54</v>
      </c>
      <c r="C72" s="365"/>
      <c r="D72" s="366"/>
      <c r="E72" s="17" t="s">
        <v>139</v>
      </c>
      <c r="F72" s="51">
        <v>0</v>
      </c>
      <c r="G72" s="52">
        <f>Cenovnik!G72</f>
        <v>0</v>
      </c>
      <c r="H72" s="124">
        <f t="shared" si="0"/>
        <v>0</v>
      </c>
    </row>
    <row r="73" spans="1:8" x14ac:dyDescent="0.25">
      <c r="A73" s="317">
        <f>SUM(A71+1)</f>
        <v>20</v>
      </c>
      <c r="B73" s="367" t="s">
        <v>55</v>
      </c>
      <c r="C73" s="368"/>
      <c r="D73" s="369"/>
      <c r="E73" s="18" t="s">
        <v>139</v>
      </c>
      <c r="F73" s="51"/>
      <c r="G73" s="55"/>
      <c r="H73" s="124"/>
    </row>
    <row r="74" spans="1:8" x14ac:dyDescent="0.25">
      <c r="A74" s="321"/>
      <c r="B74" s="364" t="s">
        <v>56</v>
      </c>
      <c r="C74" s="365"/>
      <c r="D74" s="366"/>
      <c r="E74" s="17" t="s">
        <v>139</v>
      </c>
      <c r="F74" s="51">
        <v>0</v>
      </c>
      <c r="G74" s="52">
        <f>Cenovnik!G74</f>
        <v>0</v>
      </c>
      <c r="H74" s="124">
        <f t="shared" si="0"/>
        <v>0</v>
      </c>
    </row>
    <row r="75" spans="1:8" x14ac:dyDescent="0.25">
      <c r="A75" s="317">
        <f>SUM(A73+1)</f>
        <v>21</v>
      </c>
      <c r="B75" s="331" t="s">
        <v>57</v>
      </c>
      <c r="C75" s="332"/>
      <c r="D75" s="370"/>
      <c r="E75" s="19" t="s">
        <v>137</v>
      </c>
      <c r="F75" s="51"/>
      <c r="G75" s="55"/>
      <c r="H75" s="124"/>
    </row>
    <row r="76" spans="1:8" ht="19.5" customHeight="1" x14ac:dyDescent="0.25">
      <c r="A76" s="321"/>
      <c r="B76" s="427" t="s">
        <v>58</v>
      </c>
      <c r="C76" s="428"/>
      <c r="D76" s="429"/>
      <c r="E76" s="20" t="s">
        <v>138</v>
      </c>
      <c r="F76" s="51">
        <v>2</v>
      </c>
      <c r="G76" s="52">
        <f>Cenovnik!G76</f>
        <v>0</v>
      </c>
      <c r="H76" s="124">
        <f t="shared" si="0"/>
        <v>0</v>
      </c>
    </row>
    <row r="77" spans="1:8" x14ac:dyDescent="0.25">
      <c r="A77" s="317">
        <f>SUM(A75+1)</f>
        <v>22</v>
      </c>
      <c r="B77" s="331" t="s">
        <v>59</v>
      </c>
      <c r="C77" s="332"/>
      <c r="D77" s="370"/>
      <c r="E77" s="19" t="s">
        <v>137</v>
      </c>
      <c r="F77" s="51"/>
      <c r="G77" s="55"/>
      <c r="H77" s="124"/>
    </row>
    <row r="78" spans="1:8" x14ac:dyDescent="0.25">
      <c r="A78" s="321"/>
      <c r="B78" s="333" t="s">
        <v>60</v>
      </c>
      <c r="C78" s="334"/>
      <c r="D78" s="335"/>
      <c r="E78" s="20" t="s">
        <v>138</v>
      </c>
      <c r="F78" s="51">
        <v>1</v>
      </c>
      <c r="G78" s="52">
        <f>Cenovnik!G78</f>
        <v>0</v>
      </c>
      <c r="H78" s="124">
        <f t="shared" ref="H78:H153" si="1">F78*G78</f>
        <v>0</v>
      </c>
    </row>
    <row r="79" spans="1:8" x14ac:dyDescent="0.25">
      <c r="A79" s="317">
        <f t="shared" ref="A79:A103" si="2">SUM(A77+1)</f>
        <v>23</v>
      </c>
      <c r="B79" s="331" t="s">
        <v>61</v>
      </c>
      <c r="C79" s="332"/>
      <c r="D79" s="370"/>
      <c r="E79" s="19" t="s">
        <v>137</v>
      </c>
      <c r="F79" s="51"/>
      <c r="G79" s="55"/>
      <c r="H79" s="124"/>
    </row>
    <row r="80" spans="1:8" x14ac:dyDescent="0.25">
      <c r="A80" s="321"/>
      <c r="B80" s="333" t="s">
        <v>62</v>
      </c>
      <c r="C80" s="334"/>
      <c r="D80" s="335"/>
      <c r="E80" s="20" t="s">
        <v>138</v>
      </c>
      <c r="F80" s="51">
        <v>1</v>
      </c>
      <c r="G80" s="52">
        <f>Cenovnik!G80</f>
        <v>0</v>
      </c>
      <c r="H80" s="124">
        <f t="shared" si="1"/>
        <v>0</v>
      </c>
    </row>
    <row r="81" spans="1:8" x14ac:dyDescent="0.25">
      <c r="A81" s="317">
        <f t="shared" si="2"/>
        <v>24</v>
      </c>
      <c r="B81" s="241" t="s">
        <v>249</v>
      </c>
      <c r="C81" s="242"/>
      <c r="D81" s="243"/>
      <c r="E81" s="18" t="s">
        <v>137</v>
      </c>
      <c r="F81" s="51"/>
      <c r="G81" s="55"/>
      <c r="H81" s="124"/>
    </row>
    <row r="82" spans="1:8" x14ac:dyDescent="0.25">
      <c r="A82" s="321"/>
      <c r="B82" s="244" t="s">
        <v>190</v>
      </c>
      <c r="C82" s="245"/>
      <c r="D82" s="246"/>
      <c r="E82" s="17" t="s">
        <v>138</v>
      </c>
      <c r="F82" s="51">
        <v>1</v>
      </c>
      <c r="G82" s="77">
        <v>0</v>
      </c>
      <c r="H82" s="124">
        <f t="shared" si="1"/>
        <v>0</v>
      </c>
    </row>
    <row r="83" spans="1:8" x14ac:dyDescent="0.25">
      <c r="A83" s="317">
        <f t="shared" si="2"/>
        <v>25</v>
      </c>
      <c r="B83" s="241" t="s">
        <v>168</v>
      </c>
      <c r="C83" s="242"/>
      <c r="D83" s="243"/>
      <c r="E83" s="18" t="s">
        <v>137</v>
      </c>
      <c r="F83" s="51"/>
      <c r="G83" s="55"/>
      <c r="H83" s="124"/>
    </row>
    <row r="84" spans="1:8" x14ac:dyDescent="0.25">
      <c r="A84" s="321"/>
      <c r="B84" s="244" t="s">
        <v>162</v>
      </c>
      <c r="C84" s="245"/>
      <c r="D84" s="246"/>
      <c r="E84" s="17" t="s">
        <v>138</v>
      </c>
      <c r="F84" s="51">
        <v>1</v>
      </c>
      <c r="G84" s="77">
        <f>Cenovnik!G84</f>
        <v>0</v>
      </c>
      <c r="H84" s="124">
        <f t="shared" si="1"/>
        <v>0</v>
      </c>
    </row>
    <row r="85" spans="1:8" x14ac:dyDescent="0.25">
      <c r="A85" s="317">
        <f t="shared" si="2"/>
        <v>26</v>
      </c>
      <c r="B85" s="241" t="s">
        <v>169</v>
      </c>
      <c r="C85" s="242"/>
      <c r="D85" s="243"/>
      <c r="E85" s="18" t="s">
        <v>137</v>
      </c>
      <c r="F85" s="51"/>
      <c r="G85" s="55"/>
      <c r="H85" s="124"/>
    </row>
    <row r="86" spans="1:8" x14ac:dyDescent="0.25">
      <c r="A86" s="321"/>
      <c r="B86" s="244" t="s">
        <v>172</v>
      </c>
      <c r="C86" s="245"/>
      <c r="D86" s="246"/>
      <c r="E86" s="17" t="s">
        <v>138</v>
      </c>
      <c r="F86" s="51">
        <v>1</v>
      </c>
      <c r="G86" s="77">
        <f>Cenovnik!G86</f>
        <v>0</v>
      </c>
      <c r="H86" s="124">
        <f t="shared" si="1"/>
        <v>0</v>
      </c>
    </row>
    <row r="87" spans="1:8" x14ac:dyDescent="0.25">
      <c r="A87" s="317">
        <f t="shared" si="2"/>
        <v>27</v>
      </c>
      <c r="B87" s="241" t="s">
        <v>170</v>
      </c>
      <c r="C87" s="242"/>
      <c r="D87" s="243"/>
      <c r="E87" s="18" t="s">
        <v>137</v>
      </c>
      <c r="F87" s="51"/>
      <c r="G87" s="55"/>
      <c r="H87" s="124"/>
    </row>
    <row r="88" spans="1:8" ht="15" customHeight="1" x14ac:dyDescent="0.25">
      <c r="A88" s="321"/>
      <c r="B88" s="244" t="s">
        <v>173</v>
      </c>
      <c r="C88" s="245"/>
      <c r="D88" s="246"/>
      <c r="E88" s="17" t="s">
        <v>138</v>
      </c>
      <c r="F88" s="51">
        <v>2</v>
      </c>
      <c r="G88" s="77">
        <f>Cenovnik!G88</f>
        <v>0</v>
      </c>
      <c r="H88" s="124">
        <f t="shared" si="1"/>
        <v>0</v>
      </c>
    </row>
    <row r="89" spans="1:8" x14ac:dyDescent="0.25">
      <c r="A89" s="317">
        <f t="shared" si="2"/>
        <v>28</v>
      </c>
      <c r="B89" s="241" t="s">
        <v>171</v>
      </c>
      <c r="C89" s="242"/>
      <c r="D89" s="243"/>
      <c r="E89" s="18" t="s">
        <v>137</v>
      </c>
      <c r="F89" s="51"/>
      <c r="G89" s="55"/>
      <c r="H89" s="124"/>
    </row>
    <row r="90" spans="1:8" x14ac:dyDescent="0.25">
      <c r="A90" s="321"/>
      <c r="B90" s="244" t="s">
        <v>174</v>
      </c>
      <c r="C90" s="245"/>
      <c r="D90" s="246"/>
      <c r="E90" s="17" t="s">
        <v>138</v>
      </c>
      <c r="F90" s="51">
        <v>2</v>
      </c>
      <c r="G90" s="77">
        <f>Cenovnik!G90</f>
        <v>0</v>
      </c>
      <c r="H90" s="124">
        <f t="shared" si="1"/>
        <v>0</v>
      </c>
    </row>
    <row r="91" spans="1:8" x14ac:dyDescent="0.25">
      <c r="A91" s="317">
        <f t="shared" si="2"/>
        <v>29</v>
      </c>
      <c r="B91" s="241" t="s">
        <v>250</v>
      </c>
      <c r="C91" s="242"/>
      <c r="D91" s="243"/>
      <c r="E91" s="18" t="s">
        <v>137</v>
      </c>
      <c r="F91" s="51"/>
      <c r="G91" s="55"/>
      <c r="H91" s="124"/>
    </row>
    <row r="92" spans="1:8" x14ac:dyDescent="0.25">
      <c r="A92" s="321"/>
      <c r="B92" s="244" t="s">
        <v>251</v>
      </c>
      <c r="C92" s="245"/>
      <c r="D92" s="246"/>
      <c r="E92" s="17" t="s">
        <v>138</v>
      </c>
      <c r="F92" s="51">
        <v>5</v>
      </c>
      <c r="G92" s="77">
        <f>Cenovnik!G92</f>
        <v>0</v>
      </c>
      <c r="H92" s="124">
        <f t="shared" si="1"/>
        <v>0</v>
      </c>
    </row>
    <row r="93" spans="1:8" x14ac:dyDescent="0.25">
      <c r="A93" s="322">
        <f t="shared" si="2"/>
        <v>30</v>
      </c>
      <c r="B93" s="238" t="s">
        <v>252</v>
      </c>
      <c r="C93" s="239"/>
      <c r="D93" s="240"/>
      <c r="E93" s="19" t="s">
        <v>137</v>
      </c>
      <c r="F93" s="51"/>
      <c r="G93" s="55"/>
      <c r="H93" s="124"/>
    </row>
    <row r="94" spans="1:8" x14ac:dyDescent="0.25">
      <c r="A94" s="302"/>
      <c r="B94" s="238" t="s">
        <v>253</v>
      </c>
      <c r="C94" s="239"/>
      <c r="D94" s="240"/>
      <c r="E94" s="19" t="s">
        <v>138</v>
      </c>
      <c r="F94" s="51">
        <v>5</v>
      </c>
      <c r="G94" s="77">
        <f>Cenovnik!G94</f>
        <v>0</v>
      </c>
      <c r="H94" s="124">
        <f t="shared" si="1"/>
        <v>0</v>
      </c>
    </row>
    <row r="95" spans="1:8" x14ac:dyDescent="0.25">
      <c r="A95" s="320">
        <f t="shared" si="2"/>
        <v>31</v>
      </c>
      <c r="B95" s="331" t="s">
        <v>63</v>
      </c>
      <c r="C95" s="332"/>
      <c r="D95" s="370"/>
      <c r="E95" s="19" t="s">
        <v>137</v>
      </c>
      <c r="F95" s="51"/>
      <c r="G95" s="55"/>
      <c r="H95" s="124"/>
    </row>
    <row r="96" spans="1:8" x14ac:dyDescent="0.25">
      <c r="A96" s="321"/>
      <c r="B96" s="333" t="s">
        <v>64</v>
      </c>
      <c r="C96" s="334"/>
      <c r="D96" s="335"/>
      <c r="E96" s="20" t="s">
        <v>138</v>
      </c>
      <c r="F96" s="51">
        <v>1</v>
      </c>
      <c r="G96" s="52">
        <f>Cenovnik!G96</f>
        <v>0</v>
      </c>
      <c r="H96" s="124">
        <f t="shared" si="1"/>
        <v>0</v>
      </c>
    </row>
    <row r="97" spans="1:8" x14ac:dyDescent="0.25">
      <c r="A97" s="320">
        <f t="shared" si="2"/>
        <v>32</v>
      </c>
      <c r="B97" s="331" t="s">
        <v>65</v>
      </c>
      <c r="C97" s="332"/>
      <c r="D97" s="370"/>
      <c r="E97" s="19" t="s">
        <v>137</v>
      </c>
      <c r="F97" s="51"/>
      <c r="G97" s="55"/>
      <c r="H97" s="124"/>
    </row>
    <row r="98" spans="1:8" x14ac:dyDescent="0.25">
      <c r="A98" s="321"/>
      <c r="B98" s="333" t="s">
        <v>66</v>
      </c>
      <c r="C98" s="334"/>
      <c r="D98" s="335"/>
      <c r="E98" s="20" t="s">
        <v>138</v>
      </c>
      <c r="F98" s="51">
        <v>0</v>
      </c>
      <c r="G98" s="52">
        <f>Cenovnik!G98</f>
        <v>0</v>
      </c>
      <c r="H98" s="124">
        <f t="shared" si="1"/>
        <v>0</v>
      </c>
    </row>
    <row r="99" spans="1:8" ht="15" customHeight="1" x14ac:dyDescent="0.25">
      <c r="A99" s="320">
        <f t="shared" si="2"/>
        <v>33</v>
      </c>
      <c r="B99" s="328" t="s">
        <v>67</v>
      </c>
      <c r="C99" s="329"/>
      <c r="D99" s="330"/>
      <c r="E99" s="19" t="s">
        <v>137</v>
      </c>
      <c r="F99" s="51"/>
      <c r="G99" s="55"/>
      <c r="H99" s="124"/>
    </row>
    <row r="100" spans="1:8" ht="15" customHeight="1" x14ac:dyDescent="0.25">
      <c r="A100" s="321"/>
      <c r="B100" s="427" t="s">
        <v>68</v>
      </c>
      <c r="C100" s="428"/>
      <c r="D100" s="429"/>
      <c r="E100" s="20" t="s">
        <v>138</v>
      </c>
      <c r="F100" s="51">
        <v>0</v>
      </c>
      <c r="G100" s="52">
        <f>Cenovnik!G100</f>
        <v>0</v>
      </c>
      <c r="H100" s="124">
        <f t="shared" si="1"/>
        <v>0</v>
      </c>
    </row>
    <row r="101" spans="1:8" x14ac:dyDescent="0.25">
      <c r="A101" s="320">
        <f t="shared" si="2"/>
        <v>34</v>
      </c>
      <c r="B101" s="331" t="s">
        <v>69</v>
      </c>
      <c r="C101" s="332"/>
      <c r="D101" s="370"/>
      <c r="E101" s="19" t="s">
        <v>137</v>
      </c>
      <c r="F101" s="51"/>
      <c r="G101" s="55"/>
      <c r="H101" s="124"/>
    </row>
    <row r="102" spans="1:8" x14ac:dyDescent="0.25">
      <c r="A102" s="321"/>
      <c r="B102" s="333" t="s">
        <v>70</v>
      </c>
      <c r="C102" s="334"/>
      <c r="D102" s="335"/>
      <c r="E102" s="20" t="s">
        <v>138</v>
      </c>
      <c r="F102" s="51">
        <v>0</v>
      </c>
      <c r="G102" s="52">
        <f>Cenovnik!G102</f>
        <v>0</v>
      </c>
      <c r="H102" s="124">
        <f t="shared" si="1"/>
        <v>0</v>
      </c>
    </row>
    <row r="103" spans="1:8" x14ac:dyDescent="0.25">
      <c r="A103" s="320">
        <f t="shared" si="2"/>
        <v>35</v>
      </c>
      <c r="B103" s="331" t="s">
        <v>71</v>
      </c>
      <c r="C103" s="332"/>
      <c r="D103" s="370"/>
      <c r="E103" s="19" t="s">
        <v>137</v>
      </c>
      <c r="F103" s="51"/>
      <c r="G103" s="55"/>
      <c r="H103" s="124"/>
    </row>
    <row r="104" spans="1:8" ht="15.75" thickBot="1" x14ac:dyDescent="0.3">
      <c r="A104" s="321"/>
      <c r="B104" s="333" t="s">
        <v>145</v>
      </c>
      <c r="C104" s="334"/>
      <c r="D104" s="335"/>
      <c r="E104" s="21" t="s">
        <v>138</v>
      </c>
      <c r="F104" s="51">
        <v>0</v>
      </c>
      <c r="G104" s="52">
        <f>Cenovnik!G104</f>
        <v>0</v>
      </c>
      <c r="H104" s="124">
        <f t="shared" si="1"/>
        <v>0</v>
      </c>
    </row>
    <row r="105" spans="1:8" x14ac:dyDescent="0.25">
      <c r="A105" s="317">
        <v>36</v>
      </c>
      <c r="B105" s="367" t="s">
        <v>72</v>
      </c>
      <c r="C105" s="368"/>
      <c r="D105" s="369"/>
      <c r="E105" s="24" t="s">
        <v>137</v>
      </c>
      <c r="F105" s="51"/>
      <c r="G105" s="55"/>
      <c r="H105" s="124"/>
    </row>
    <row r="106" spans="1:8" x14ac:dyDescent="0.25">
      <c r="A106" s="320"/>
      <c r="B106" s="358" t="s">
        <v>73</v>
      </c>
      <c r="C106" s="359"/>
      <c r="D106" s="360"/>
      <c r="E106" s="22"/>
      <c r="F106" s="51"/>
      <c r="G106" s="62"/>
      <c r="H106" s="124"/>
    </row>
    <row r="107" spans="1:8" x14ac:dyDescent="0.25">
      <c r="A107" s="320"/>
      <c r="B107" s="358" t="s">
        <v>74</v>
      </c>
      <c r="C107" s="359"/>
      <c r="D107" s="360"/>
      <c r="E107" s="22" t="s">
        <v>138</v>
      </c>
      <c r="F107" s="51">
        <v>0</v>
      </c>
      <c r="G107" s="52">
        <f>Cenovnik!G107</f>
        <v>0</v>
      </c>
      <c r="H107" s="124">
        <f t="shared" si="1"/>
        <v>0</v>
      </c>
    </row>
    <row r="108" spans="1:8" x14ac:dyDescent="0.25">
      <c r="A108" s="320"/>
      <c r="B108" s="358" t="s">
        <v>75</v>
      </c>
      <c r="C108" s="359"/>
      <c r="D108" s="360"/>
      <c r="E108" s="22" t="s">
        <v>138</v>
      </c>
      <c r="F108" s="51">
        <v>6</v>
      </c>
      <c r="G108" s="52">
        <f>Cenovnik!G108</f>
        <v>0</v>
      </c>
      <c r="H108" s="124">
        <f t="shared" si="1"/>
        <v>0</v>
      </c>
    </row>
    <row r="109" spans="1:8" x14ac:dyDescent="0.25">
      <c r="A109" s="320"/>
      <c r="B109" s="358" t="s">
        <v>76</v>
      </c>
      <c r="C109" s="359"/>
      <c r="D109" s="360"/>
      <c r="E109" s="22" t="s">
        <v>138</v>
      </c>
      <c r="F109" s="51">
        <v>2</v>
      </c>
      <c r="G109" s="52">
        <f>Cenovnik!G109</f>
        <v>0</v>
      </c>
      <c r="H109" s="124">
        <f t="shared" si="1"/>
        <v>0</v>
      </c>
    </row>
    <row r="110" spans="1:8" x14ac:dyDescent="0.25">
      <c r="A110" s="320"/>
      <c r="B110" s="358" t="s">
        <v>77</v>
      </c>
      <c r="C110" s="359"/>
      <c r="D110" s="360"/>
      <c r="E110" s="22" t="s">
        <v>138</v>
      </c>
      <c r="F110" s="51">
        <v>2</v>
      </c>
      <c r="G110" s="52">
        <f>Cenovnik!G110</f>
        <v>0</v>
      </c>
      <c r="H110" s="124">
        <f t="shared" si="1"/>
        <v>0</v>
      </c>
    </row>
    <row r="111" spans="1:8" ht="15.75" thickBot="1" x14ac:dyDescent="0.3">
      <c r="A111" s="318"/>
      <c r="B111" s="325" t="s">
        <v>78</v>
      </c>
      <c r="C111" s="326"/>
      <c r="D111" s="327"/>
      <c r="E111" s="22" t="s">
        <v>138</v>
      </c>
      <c r="F111" s="51">
        <v>0</v>
      </c>
      <c r="G111" s="77">
        <f>Cenovnik!G111</f>
        <v>0</v>
      </c>
      <c r="H111" s="124">
        <f t="shared" si="1"/>
        <v>0</v>
      </c>
    </row>
    <row r="112" spans="1:8" x14ac:dyDescent="0.25">
      <c r="A112" s="319">
        <v>37</v>
      </c>
      <c r="B112" s="78" t="s">
        <v>79</v>
      </c>
      <c r="C112" s="4"/>
      <c r="D112" s="79"/>
      <c r="E112" s="18" t="s">
        <v>137</v>
      </c>
      <c r="F112" s="51"/>
      <c r="G112" s="74"/>
      <c r="H112" s="124"/>
    </row>
    <row r="113" spans="1:8" x14ac:dyDescent="0.25">
      <c r="A113" s="320"/>
      <c r="B113" s="81" t="s">
        <v>80</v>
      </c>
      <c r="C113" s="7"/>
      <c r="D113" s="82"/>
      <c r="E113" s="19"/>
      <c r="F113" s="51">
        <v>0</v>
      </c>
      <c r="G113" s="52">
        <f>Cenovnik!G113</f>
        <v>0</v>
      </c>
      <c r="H113" s="124">
        <f t="shared" si="1"/>
        <v>0</v>
      </c>
    </row>
    <row r="114" spans="1:8" x14ac:dyDescent="0.25">
      <c r="A114" s="320"/>
      <c r="B114" s="358" t="s">
        <v>81</v>
      </c>
      <c r="C114" s="359"/>
      <c r="D114" s="360"/>
      <c r="E114" s="19" t="s">
        <v>138</v>
      </c>
      <c r="F114" s="51">
        <v>0</v>
      </c>
      <c r="G114" s="52">
        <f>Cenovnik!G114</f>
        <v>0</v>
      </c>
      <c r="H114" s="124">
        <f t="shared" si="1"/>
        <v>0</v>
      </c>
    </row>
    <row r="115" spans="1:8" x14ac:dyDescent="0.25">
      <c r="A115" s="321"/>
      <c r="B115" s="364" t="s">
        <v>82</v>
      </c>
      <c r="C115" s="365"/>
      <c r="D115" s="366"/>
      <c r="E115" s="19" t="s">
        <v>138</v>
      </c>
      <c r="F115" s="51">
        <v>0</v>
      </c>
      <c r="G115" s="52">
        <f>Cenovnik!G115</f>
        <v>0</v>
      </c>
      <c r="H115" s="124">
        <f t="shared" si="1"/>
        <v>0</v>
      </c>
    </row>
    <row r="116" spans="1:8" x14ac:dyDescent="0.25">
      <c r="A116" s="317">
        <v>38</v>
      </c>
      <c r="B116" s="367" t="s">
        <v>83</v>
      </c>
      <c r="C116" s="368"/>
      <c r="D116" s="369"/>
      <c r="E116" s="18" t="s">
        <v>137</v>
      </c>
      <c r="F116" s="51"/>
      <c r="G116" s="55"/>
      <c r="H116" s="124"/>
    </row>
    <row r="117" spans="1:8" x14ac:dyDescent="0.25">
      <c r="A117" s="320"/>
      <c r="B117" s="81" t="s">
        <v>84</v>
      </c>
      <c r="C117" s="7"/>
      <c r="D117" s="82"/>
      <c r="E117" s="19"/>
      <c r="F117" s="51"/>
      <c r="G117" s="62"/>
      <c r="H117" s="124"/>
    </row>
    <row r="118" spans="1:8" x14ac:dyDescent="0.25">
      <c r="A118" s="320"/>
      <c r="B118" s="358" t="s">
        <v>85</v>
      </c>
      <c r="C118" s="359"/>
      <c r="D118" s="360"/>
      <c r="E118" s="19" t="s">
        <v>138</v>
      </c>
      <c r="F118" s="51">
        <v>2</v>
      </c>
      <c r="G118" s="52">
        <f>Cenovnik!G118</f>
        <v>0</v>
      </c>
      <c r="H118" s="124">
        <f t="shared" si="1"/>
        <v>0</v>
      </c>
    </row>
    <row r="119" spans="1:8" x14ac:dyDescent="0.25">
      <c r="A119" s="320"/>
      <c r="B119" s="358" t="s">
        <v>86</v>
      </c>
      <c r="C119" s="359"/>
      <c r="D119" s="360"/>
      <c r="E119" s="19" t="s">
        <v>138</v>
      </c>
      <c r="F119" s="51">
        <v>2</v>
      </c>
      <c r="G119" s="52">
        <f>Cenovnik!G119</f>
        <v>0</v>
      </c>
      <c r="H119" s="124">
        <f t="shared" si="1"/>
        <v>0</v>
      </c>
    </row>
    <row r="120" spans="1:8" x14ac:dyDescent="0.25">
      <c r="A120" s="320"/>
      <c r="B120" s="358" t="s">
        <v>87</v>
      </c>
      <c r="C120" s="359"/>
      <c r="D120" s="360"/>
      <c r="E120" s="19" t="s">
        <v>138</v>
      </c>
      <c r="F120" s="51">
        <v>4</v>
      </c>
      <c r="G120" s="52">
        <f>Cenovnik!G120</f>
        <v>0</v>
      </c>
      <c r="H120" s="124">
        <f t="shared" si="1"/>
        <v>0</v>
      </c>
    </row>
    <row r="121" spans="1:8" ht="15.75" thickBot="1" x14ac:dyDescent="0.3">
      <c r="A121" s="321"/>
      <c r="B121" s="364" t="s">
        <v>88</v>
      </c>
      <c r="C121" s="365"/>
      <c r="D121" s="366"/>
      <c r="E121" s="20" t="s">
        <v>138</v>
      </c>
      <c r="F121" s="51">
        <v>3</v>
      </c>
      <c r="G121" s="65">
        <f>Cenovnik!G121</f>
        <v>0</v>
      </c>
      <c r="H121" s="124">
        <f t="shared" si="1"/>
        <v>0</v>
      </c>
    </row>
    <row r="122" spans="1:8" x14ac:dyDescent="0.25">
      <c r="A122" s="320">
        <f>SUM(A116+1)</f>
        <v>39</v>
      </c>
      <c r="B122" s="358" t="s">
        <v>89</v>
      </c>
      <c r="C122" s="359"/>
      <c r="D122" s="360"/>
      <c r="E122" s="19" t="s">
        <v>137</v>
      </c>
      <c r="F122" s="51"/>
      <c r="G122" s="62"/>
      <c r="H122" s="124"/>
    </row>
    <row r="123" spans="1:8" x14ac:dyDescent="0.25">
      <c r="A123" s="320"/>
      <c r="B123" s="358" t="s">
        <v>90</v>
      </c>
      <c r="C123" s="359"/>
      <c r="D123" s="360"/>
      <c r="E123" s="19"/>
      <c r="F123" s="51"/>
      <c r="G123" s="62"/>
      <c r="H123" s="124"/>
    </row>
    <row r="124" spans="1:8" x14ac:dyDescent="0.25">
      <c r="A124" s="320"/>
      <c r="B124" s="415" t="s">
        <v>262</v>
      </c>
      <c r="C124" s="416"/>
      <c r="D124" s="417"/>
      <c r="E124" s="19" t="s">
        <v>138</v>
      </c>
      <c r="F124" s="51">
        <v>2</v>
      </c>
      <c r="G124" s="52">
        <f>Cenovnik!G124</f>
        <v>0</v>
      </c>
      <c r="H124" s="124">
        <f t="shared" si="1"/>
        <v>0</v>
      </c>
    </row>
    <row r="125" spans="1:8" x14ac:dyDescent="0.25">
      <c r="A125" s="320"/>
      <c r="B125" s="358" t="s">
        <v>152</v>
      </c>
      <c r="C125" s="359"/>
      <c r="D125" s="360"/>
      <c r="E125" s="19" t="s">
        <v>138</v>
      </c>
      <c r="F125" s="51">
        <v>0</v>
      </c>
      <c r="G125" s="52">
        <f>Cenovnik!G125</f>
        <v>0</v>
      </c>
      <c r="H125" s="124">
        <f t="shared" si="1"/>
        <v>0</v>
      </c>
    </row>
    <row r="126" spans="1:8" x14ac:dyDescent="0.25">
      <c r="A126" s="320"/>
      <c r="B126" s="358" t="s">
        <v>153</v>
      </c>
      <c r="C126" s="359"/>
      <c r="D126" s="360"/>
      <c r="E126" s="19" t="s">
        <v>138</v>
      </c>
      <c r="F126" s="51">
        <v>0</v>
      </c>
      <c r="G126" s="52">
        <f>Cenovnik!G126</f>
        <v>0</v>
      </c>
      <c r="H126" s="124">
        <f t="shared" si="1"/>
        <v>0</v>
      </c>
    </row>
    <row r="127" spans="1:8" x14ac:dyDescent="0.25">
      <c r="A127" s="320"/>
      <c r="B127" s="358" t="s">
        <v>154</v>
      </c>
      <c r="C127" s="359"/>
      <c r="D127" s="360"/>
      <c r="E127" s="19" t="s">
        <v>138</v>
      </c>
      <c r="F127" s="51">
        <v>0</v>
      </c>
      <c r="G127" s="52">
        <f>Cenovnik!G127</f>
        <v>0</v>
      </c>
      <c r="H127" s="124">
        <f t="shared" si="1"/>
        <v>0</v>
      </c>
    </row>
    <row r="128" spans="1:8" x14ac:dyDescent="0.25">
      <c r="A128" s="320"/>
      <c r="B128" s="358" t="s">
        <v>155</v>
      </c>
      <c r="C128" s="359"/>
      <c r="D128" s="360"/>
      <c r="E128" s="19" t="s">
        <v>138</v>
      </c>
      <c r="F128" s="51">
        <v>2</v>
      </c>
      <c r="G128" s="52">
        <f>Cenovnik!G128</f>
        <v>0</v>
      </c>
      <c r="H128" s="124">
        <f t="shared" si="1"/>
        <v>0</v>
      </c>
    </row>
    <row r="129" spans="1:8" x14ac:dyDescent="0.25">
      <c r="A129" s="320"/>
      <c r="B129" s="358" t="s">
        <v>91</v>
      </c>
      <c r="C129" s="359"/>
      <c r="D129" s="360"/>
      <c r="E129" s="19" t="s">
        <v>138</v>
      </c>
      <c r="F129" s="51">
        <v>2</v>
      </c>
      <c r="G129" s="52">
        <f>Cenovnik!G129</f>
        <v>0</v>
      </c>
      <c r="H129" s="124">
        <f t="shared" si="1"/>
        <v>0</v>
      </c>
    </row>
    <row r="130" spans="1:8" x14ac:dyDescent="0.25">
      <c r="A130" s="320"/>
      <c r="B130" s="358" t="s">
        <v>92</v>
      </c>
      <c r="C130" s="359"/>
      <c r="D130" s="360"/>
      <c r="E130" s="19" t="s">
        <v>138</v>
      </c>
      <c r="F130" s="51">
        <v>0</v>
      </c>
      <c r="G130" s="52">
        <f>Cenovnik!G130</f>
        <v>0</v>
      </c>
      <c r="H130" s="124">
        <f t="shared" si="1"/>
        <v>0</v>
      </c>
    </row>
    <row r="131" spans="1:8" x14ac:dyDescent="0.25">
      <c r="A131" s="320"/>
      <c r="B131" s="358" t="s">
        <v>93</v>
      </c>
      <c r="C131" s="359"/>
      <c r="D131" s="360"/>
      <c r="E131" s="19" t="s">
        <v>138</v>
      </c>
      <c r="F131" s="51">
        <v>5</v>
      </c>
      <c r="G131" s="52">
        <f>Cenovnik!G131</f>
        <v>0</v>
      </c>
      <c r="H131" s="124">
        <f t="shared" si="1"/>
        <v>0</v>
      </c>
    </row>
    <row r="132" spans="1:8" x14ac:dyDescent="0.25">
      <c r="A132" s="320"/>
      <c r="B132" s="358" t="s">
        <v>94</v>
      </c>
      <c r="C132" s="359"/>
      <c r="D132" s="360"/>
      <c r="E132" s="19" t="s">
        <v>138</v>
      </c>
      <c r="F132" s="51">
        <v>0</v>
      </c>
      <c r="G132" s="52">
        <f>Cenovnik!G132</f>
        <v>0</v>
      </c>
      <c r="H132" s="124">
        <f t="shared" si="1"/>
        <v>0</v>
      </c>
    </row>
    <row r="133" spans="1:8" x14ac:dyDescent="0.25">
      <c r="A133" s="320"/>
      <c r="B133" s="358" t="s">
        <v>95</v>
      </c>
      <c r="C133" s="359"/>
      <c r="D133" s="360"/>
      <c r="E133" s="19" t="s">
        <v>138</v>
      </c>
      <c r="F133" s="51">
        <v>0</v>
      </c>
      <c r="G133" s="52">
        <f>Cenovnik!G133</f>
        <v>0</v>
      </c>
      <c r="H133" s="124">
        <f t="shared" si="1"/>
        <v>0</v>
      </c>
    </row>
    <row r="134" spans="1:8" x14ac:dyDescent="0.25">
      <c r="A134" s="320"/>
      <c r="B134" s="358" t="s">
        <v>96</v>
      </c>
      <c r="C134" s="359"/>
      <c r="D134" s="360"/>
      <c r="E134" s="19" t="s">
        <v>138</v>
      </c>
      <c r="F134" s="51">
        <v>6</v>
      </c>
      <c r="G134" s="52">
        <f>Cenovnik!G134</f>
        <v>0</v>
      </c>
      <c r="H134" s="124">
        <f t="shared" si="1"/>
        <v>0</v>
      </c>
    </row>
    <row r="135" spans="1:8" x14ac:dyDescent="0.25">
      <c r="A135" s="320"/>
      <c r="B135" s="291" t="s">
        <v>97</v>
      </c>
      <c r="C135" s="292"/>
      <c r="D135" s="293"/>
      <c r="E135" s="19" t="s">
        <v>138</v>
      </c>
      <c r="F135" s="51">
        <v>2</v>
      </c>
      <c r="G135" s="52">
        <f>Cenovnik!G135</f>
        <v>0</v>
      </c>
      <c r="H135" s="124">
        <f t="shared" si="1"/>
        <v>0</v>
      </c>
    </row>
    <row r="136" spans="1:8" x14ac:dyDescent="0.25">
      <c r="A136" s="320"/>
      <c r="B136" s="291" t="s">
        <v>161</v>
      </c>
      <c r="C136" s="292"/>
      <c r="D136" s="293"/>
      <c r="E136" s="19" t="s">
        <v>138</v>
      </c>
      <c r="F136" s="51">
        <v>2</v>
      </c>
      <c r="G136" s="52">
        <f>Cenovnik!G136</f>
        <v>0</v>
      </c>
      <c r="H136" s="124">
        <f t="shared" si="1"/>
        <v>0</v>
      </c>
    </row>
    <row r="137" spans="1:8" x14ac:dyDescent="0.25">
      <c r="A137" s="320"/>
      <c r="B137" s="291" t="s">
        <v>259</v>
      </c>
      <c r="C137" s="292"/>
      <c r="D137" s="293"/>
      <c r="E137" s="19" t="s">
        <v>138</v>
      </c>
      <c r="F137" s="51">
        <v>1</v>
      </c>
      <c r="G137" s="52">
        <f>Cenovnik!G137</f>
        <v>0</v>
      </c>
      <c r="H137" s="124">
        <f t="shared" si="1"/>
        <v>0</v>
      </c>
    </row>
    <row r="138" spans="1:8" x14ac:dyDescent="0.25">
      <c r="A138" s="320"/>
      <c r="B138" s="291" t="s">
        <v>98</v>
      </c>
      <c r="C138" s="292"/>
      <c r="D138" s="293"/>
      <c r="E138" s="19" t="s">
        <v>138</v>
      </c>
      <c r="F138" s="51">
        <v>2</v>
      </c>
      <c r="G138" s="52">
        <f>Cenovnik!G138</f>
        <v>0</v>
      </c>
      <c r="H138" s="124">
        <f t="shared" si="1"/>
        <v>0</v>
      </c>
    </row>
    <row r="139" spans="1:8" x14ac:dyDescent="0.25">
      <c r="A139" s="321"/>
      <c r="B139" s="406" t="s">
        <v>99</v>
      </c>
      <c r="C139" s="407"/>
      <c r="D139" s="408"/>
      <c r="E139" s="25" t="s">
        <v>138</v>
      </c>
      <c r="F139" s="51">
        <v>1</v>
      </c>
      <c r="G139" s="52">
        <f>Cenovnik!G139</f>
        <v>0</v>
      </c>
      <c r="H139" s="124">
        <f t="shared" si="1"/>
        <v>0</v>
      </c>
    </row>
    <row r="140" spans="1:8" ht="15" customHeight="1" x14ac:dyDescent="0.25">
      <c r="A140" s="320">
        <v>40</v>
      </c>
      <c r="B140" s="409" t="s">
        <v>100</v>
      </c>
      <c r="C140" s="410"/>
      <c r="D140" s="411"/>
      <c r="E140" s="247" t="s">
        <v>137</v>
      </c>
      <c r="F140" s="51"/>
      <c r="G140" s="83"/>
      <c r="H140" s="124"/>
    </row>
    <row r="141" spans="1:8" ht="33" customHeight="1" x14ac:dyDescent="0.25">
      <c r="A141" s="321"/>
      <c r="B141" s="412" t="s">
        <v>101</v>
      </c>
      <c r="C141" s="413"/>
      <c r="D141" s="414"/>
      <c r="E141" s="247" t="s">
        <v>138</v>
      </c>
      <c r="F141" s="51">
        <v>1</v>
      </c>
      <c r="G141" s="52">
        <f>Cenovnik!G141</f>
        <v>0</v>
      </c>
      <c r="H141" s="124">
        <f t="shared" si="1"/>
        <v>0</v>
      </c>
    </row>
    <row r="142" spans="1:8" ht="15" customHeight="1" x14ac:dyDescent="0.25">
      <c r="A142" s="317">
        <f>SUM(A140+1)</f>
        <v>41</v>
      </c>
      <c r="B142" s="328" t="s">
        <v>156</v>
      </c>
      <c r="C142" s="329"/>
      <c r="D142" s="330"/>
      <c r="E142" s="23" t="s">
        <v>140</v>
      </c>
      <c r="F142" s="51"/>
      <c r="G142" s="55"/>
      <c r="H142" s="124"/>
    </row>
    <row r="143" spans="1:8" ht="31.5" customHeight="1" x14ac:dyDescent="0.25">
      <c r="A143" s="321"/>
      <c r="B143" s="295" t="s">
        <v>157</v>
      </c>
      <c r="C143" s="296"/>
      <c r="D143" s="297"/>
      <c r="E143" s="20" t="s">
        <v>140</v>
      </c>
      <c r="F143" s="51">
        <v>20</v>
      </c>
      <c r="G143" s="52">
        <f>Cenovnik!G143</f>
        <v>0</v>
      </c>
      <c r="H143" s="124">
        <f t="shared" si="1"/>
        <v>0</v>
      </c>
    </row>
    <row r="144" spans="1:8" ht="15" customHeight="1" x14ac:dyDescent="0.25">
      <c r="A144" s="317">
        <f>SUM(A142+1)</f>
        <v>42</v>
      </c>
      <c r="B144" s="328" t="s">
        <v>158</v>
      </c>
      <c r="C144" s="329"/>
      <c r="D144" s="330"/>
      <c r="E144" s="23" t="s">
        <v>140</v>
      </c>
      <c r="F144" s="51"/>
      <c r="G144" s="55"/>
      <c r="H144" s="124"/>
    </row>
    <row r="145" spans="1:8" ht="30" customHeight="1" x14ac:dyDescent="0.25">
      <c r="A145" s="321"/>
      <c r="B145" s="295" t="s">
        <v>159</v>
      </c>
      <c r="C145" s="296"/>
      <c r="D145" s="297"/>
      <c r="E145" s="20" t="s">
        <v>140</v>
      </c>
      <c r="F145" s="51">
        <v>4</v>
      </c>
      <c r="G145" s="52">
        <f>Cenovnik!G145</f>
        <v>0</v>
      </c>
      <c r="H145" s="124">
        <f t="shared" si="1"/>
        <v>0</v>
      </c>
    </row>
    <row r="146" spans="1:8" x14ac:dyDescent="0.25">
      <c r="A146" s="317">
        <f>SUM(A144+1)</f>
        <v>43</v>
      </c>
      <c r="B146" s="86" t="s">
        <v>243</v>
      </c>
      <c r="C146" s="86"/>
      <c r="D146" s="87"/>
      <c r="E146" s="23" t="s">
        <v>141</v>
      </c>
      <c r="F146" s="51"/>
      <c r="G146" s="55"/>
      <c r="H146" s="124"/>
    </row>
    <row r="147" spans="1:8" ht="15" customHeight="1" x14ac:dyDescent="0.25">
      <c r="A147" s="321"/>
      <c r="B147" s="193" t="s">
        <v>261</v>
      </c>
      <c r="C147" s="7"/>
      <c r="D147" s="82"/>
      <c r="E147" s="22" t="s">
        <v>141</v>
      </c>
      <c r="F147" s="51">
        <v>195</v>
      </c>
      <c r="G147" s="52">
        <f>Cenovnik!G147</f>
        <v>0</v>
      </c>
      <c r="H147" s="124">
        <f t="shared" si="1"/>
        <v>0</v>
      </c>
    </row>
    <row r="148" spans="1:8" ht="15" customHeight="1" x14ac:dyDescent="0.25">
      <c r="A148" s="286">
        <f>SUM(A146+1)</f>
        <v>44</v>
      </c>
      <c r="B148" s="194" t="s">
        <v>192</v>
      </c>
      <c r="C148" s="86"/>
      <c r="D148" s="86"/>
      <c r="E148" s="23" t="s">
        <v>167</v>
      </c>
      <c r="F148" s="51"/>
      <c r="G148" s="52"/>
      <c r="H148" s="124"/>
    </row>
    <row r="149" spans="1:8" ht="15" customHeight="1" x14ac:dyDescent="0.25">
      <c r="A149" s="287"/>
      <c r="B149" s="193" t="s">
        <v>163</v>
      </c>
      <c r="C149" s="7"/>
      <c r="D149" s="7"/>
      <c r="E149" s="20" t="s">
        <v>166</v>
      </c>
      <c r="F149" s="51">
        <v>1</v>
      </c>
      <c r="G149" s="52">
        <f>Cenovnik!G149</f>
        <v>0</v>
      </c>
      <c r="H149" s="124">
        <f t="shared" si="1"/>
        <v>0</v>
      </c>
    </row>
    <row r="150" spans="1:8" ht="18" customHeight="1" x14ac:dyDescent="0.25">
      <c r="A150" s="342">
        <f>SUM(A148+1)</f>
        <v>45</v>
      </c>
      <c r="B150" s="331" t="s">
        <v>254</v>
      </c>
      <c r="C150" s="332"/>
      <c r="D150" s="332"/>
      <c r="E150" s="22" t="s">
        <v>141</v>
      </c>
      <c r="F150" s="51"/>
      <c r="G150" s="74"/>
      <c r="H150" s="124"/>
    </row>
    <row r="151" spans="1:8" ht="18" customHeight="1" x14ac:dyDescent="0.25">
      <c r="A151" s="323"/>
      <c r="B151" s="333" t="s">
        <v>255</v>
      </c>
      <c r="C151" s="334"/>
      <c r="D151" s="334"/>
      <c r="E151" s="20" t="s">
        <v>141</v>
      </c>
      <c r="F151" s="51">
        <v>10</v>
      </c>
      <c r="G151" s="77">
        <f>Cenovnik!G151</f>
        <v>0</v>
      </c>
      <c r="H151" s="124">
        <f t="shared" si="1"/>
        <v>0</v>
      </c>
    </row>
    <row r="152" spans="1:8" ht="28.5" customHeight="1" x14ac:dyDescent="0.25">
      <c r="A152" s="445">
        <f>SUM(A150+1)</f>
        <v>46</v>
      </c>
      <c r="B152" s="427" t="s">
        <v>196</v>
      </c>
      <c r="C152" s="446"/>
      <c r="D152" s="447"/>
      <c r="E152" s="22" t="s">
        <v>193</v>
      </c>
      <c r="F152" s="51"/>
      <c r="G152" s="55"/>
      <c r="H152" s="124"/>
    </row>
    <row r="153" spans="1:8" ht="36" customHeight="1" thickBot="1" x14ac:dyDescent="0.3">
      <c r="A153" s="347"/>
      <c r="B153" s="439" t="s">
        <v>197</v>
      </c>
      <c r="C153" s="440"/>
      <c r="D153" s="440"/>
      <c r="E153" s="27" t="s">
        <v>149</v>
      </c>
      <c r="F153" s="51">
        <v>1</v>
      </c>
      <c r="G153" s="89">
        <f>Cenovnik!G153</f>
        <v>0</v>
      </c>
      <c r="H153" s="124">
        <f t="shared" si="1"/>
        <v>0</v>
      </c>
    </row>
    <row r="154" spans="1:8" ht="15.75" thickBot="1" x14ac:dyDescent="0.3">
      <c r="A154" s="90"/>
      <c r="B154" s="7"/>
      <c r="C154" s="7"/>
      <c r="D154" s="7"/>
      <c r="E154" s="229"/>
      <c r="F154" s="7"/>
      <c r="G154" s="112"/>
      <c r="H154" s="125">
        <f>SUM(H14:H153)</f>
        <v>0</v>
      </c>
    </row>
    <row r="155" spans="1:8" ht="15.75" thickBot="1" x14ac:dyDescent="0.3">
      <c r="A155" s="93"/>
      <c r="B155" s="94"/>
      <c r="C155" s="94"/>
      <c r="D155" s="94"/>
      <c r="E155" s="28"/>
      <c r="F155" s="94"/>
      <c r="G155" s="113"/>
      <c r="H155" s="126"/>
    </row>
    <row r="156" spans="1:8" x14ac:dyDescent="0.25">
      <c r="A156" s="6"/>
      <c r="B156" s="7"/>
      <c r="C156" s="7"/>
      <c r="D156" s="7"/>
      <c r="E156" s="229"/>
      <c r="F156" s="7"/>
      <c r="G156" s="112"/>
      <c r="H156" s="114"/>
    </row>
    <row r="157" spans="1:8" x14ac:dyDescent="0.25">
      <c r="A157" s="6"/>
      <c r="B157" s="7"/>
      <c r="C157" s="7"/>
      <c r="D157" s="7"/>
      <c r="E157" s="229"/>
      <c r="F157" s="7"/>
      <c r="G157" s="112"/>
      <c r="H157" s="114"/>
    </row>
    <row r="158" spans="1:8" x14ac:dyDescent="0.25">
      <c r="A158" s="6"/>
      <c r="B158" s="7"/>
      <c r="C158" s="7"/>
      <c r="D158" s="7"/>
      <c r="E158" s="229"/>
      <c r="F158" s="7"/>
      <c r="G158" s="112"/>
      <c r="H158" s="114"/>
    </row>
    <row r="159" spans="1:8" ht="15.75" thickBot="1" x14ac:dyDescent="0.3">
      <c r="A159" s="108"/>
      <c r="B159" s="94"/>
      <c r="C159" s="94"/>
      <c r="D159" s="94"/>
      <c r="E159" s="28"/>
      <c r="F159" s="94"/>
      <c r="G159" s="113"/>
      <c r="H159" s="127"/>
    </row>
    <row r="160" spans="1:8" x14ac:dyDescent="0.25">
      <c r="A160" s="39"/>
      <c r="B160" s="7"/>
      <c r="C160" s="7"/>
      <c r="D160" s="7"/>
      <c r="E160" s="229"/>
      <c r="F160" s="7"/>
      <c r="G160" s="114"/>
      <c r="H160" s="119"/>
    </row>
    <row r="161" spans="1:12" x14ac:dyDescent="0.25">
      <c r="A161" s="39"/>
      <c r="B161" s="7"/>
      <c r="C161" s="7"/>
      <c r="D161" s="7"/>
      <c r="E161" s="229"/>
      <c r="F161" s="7"/>
      <c r="G161" s="114"/>
      <c r="H161" s="128"/>
    </row>
    <row r="162" spans="1:12" x14ac:dyDescent="0.25">
      <c r="A162" s="39"/>
      <c r="B162" s="7"/>
      <c r="C162" s="7"/>
      <c r="D162" s="7"/>
      <c r="E162" s="229"/>
      <c r="F162" s="7"/>
      <c r="G162" s="114"/>
      <c r="H162" s="128"/>
    </row>
    <row r="163" spans="1:12" x14ac:dyDescent="0.25">
      <c r="A163" s="107"/>
      <c r="B163" s="229"/>
      <c r="C163" s="7"/>
      <c r="D163" s="7"/>
      <c r="E163" s="229"/>
      <c r="F163" s="7"/>
      <c r="G163" s="112"/>
      <c r="H163" s="128"/>
    </row>
    <row r="164" spans="1:12" ht="15.75" thickBot="1" x14ac:dyDescent="0.3">
      <c r="A164" s="441"/>
      <c r="B164" s="425"/>
      <c r="C164" s="425"/>
      <c r="D164" s="94"/>
      <c r="E164" s="106"/>
      <c r="F164" s="94"/>
      <c r="G164" s="113"/>
      <c r="H164" s="129"/>
    </row>
    <row r="165" spans="1:12" ht="15.75" thickBot="1" x14ac:dyDescent="0.3">
      <c r="A165" s="39"/>
      <c r="B165" s="7"/>
      <c r="C165" s="7"/>
      <c r="D165" s="7"/>
      <c r="E165" s="229"/>
      <c r="F165" s="7"/>
      <c r="G165" s="112"/>
      <c r="H165" s="119"/>
    </row>
    <row r="166" spans="1:12" ht="39" customHeight="1" thickBot="1" x14ac:dyDescent="0.3">
      <c r="A166" s="336" t="s">
        <v>203</v>
      </c>
      <c r="B166" s="337"/>
      <c r="C166" s="337"/>
      <c r="D166" s="337"/>
      <c r="E166" s="337"/>
      <c r="F166" s="337"/>
      <c r="G166" s="442">
        <v>0</v>
      </c>
      <c r="H166" s="338"/>
    </row>
    <row r="167" spans="1:12" ht="15.75" thickBot="1" x14ac:dyDescent="0.3">
      <c r="A167" s="39"/>
      <c r="B167" s="6"/>
      <c r="C167" s="6"/>
      <c r="D167" s="6"/>
      <c r="E167" s="29"/>
      <c r="F167" s="6"/>
      <c r="G167" s="109"/>
      <c r="H167" s="119"/>
    </row>
    <row r="168" spans="1:12" ht="15.75" thickBot="1" x14ac:dyDescent="0.3">
      <c r="A168" s="339"/>
      <c r="B168" s="340"/>
      <c r="C168" s="340"/>
      <c r="D168" s="341"/>
      <c r="E168" s="351"/>
      <c r="F168" s="443"/>
      <c r="G168" s="444">
        <v>0</v>
      </c>
      <c r="H168" s="120"/>
    </row>
    <row r="169" spans="1:12" ht="15.75" thickBot="1" x14ac:dyDescent="0.3">
      <c r="A169" s="348"/>
      <c r="B169" s="349"/>
      <c r="C169" s="349"/>
      <c r="D169" s="350"/>
      <c r="E169" s="351"/>
      <c r="F169" s="352"/>
      <c r="G169" s="343"/>
      <c r="H169" s="341"/>
    </row>
    <row r="170" spans="1:12" ht="15.75" thickBot="1" x14ac:dyDescent="0.3">
      <c r="A170" s="42" t="s">
        <v>0</v>
      </c>
      <c r="B170" s="288" t="s">
        <v>1</v>
      </c>
      <c r="C170" s="289"/>
      <c r="D170" s="290"/>
      <c r="E170" s="19"/>
      <c r="F170" s="43"/>
      <c r="G170" s="110"/>
      <c r="H170" s="121"/>
      <c r="L170" t="s">
        <v>165</v>
      </c>
    </row>
    <row r="171" spans="1:12" ht="15.75" thickBot="1" x14ac:dyDescent="0.3">
      <c r="A171" s="230" t="s">
        <v>2</v>
      </c>
      <c r="B171" s="355" t="s">
        <v>3</v>
      </c>
      <c r="C171" s="356"/>
      <c r="D171" s="357"/>
      <c r="E171" s="30"/>
      <c r="F171" s="228"/>
      <c r="G171" s="111"/>
      <c r="H171" s="122"/>
    </row>
    <row r="172" spans="1:12" ht="15" customHeight="1" x14ac:dyDescent="0.25">
      <c r="A172" s="277">
        <v>1</v>
      </c>
      <c r="B172" s="288" t="s">
        <v>104</v>
      </c>
      <c r="C172" s="289"/>
      <c r="D172" s="290"/>
      <c r="E172" s="10" t="s">
        <v>139</v>
      </c>
      <c r="F172" s="101"/>
      <c r="G172" s="115"/>
      <c r="H172" s="123"/>
    </row>
    <row r="173" spans="1:12" ht="15.75" customHeight="1" thickBot="1" x14ac:dyDescent="0.3">
      <c r="A173" s="278"/>
      <c r="B173" s="279" t="s">
        <v>105</v>
      </c>
      <c r="C173" s="280"/>
      <c r="D173" s="281"/>
      <c r="E173" s="31" t="s">
        <v>139</v>
      </c>
      <c r="F173" s="64">
        <v>15</v>
      </c>
      <c r="G173" s="116">
        <f>Cenovnik!G173</f>
        <v>0</v>
      </c>
      <c r="H173" s="130">
        <f>F173*G173</f>
        <v>0</v>
      </c>
    </row>
    <row r="174" spans="1:12" ht="15.75" thickBot="1" x14ac:dyDescent="0.3">
      <c r="A174" s="277">
        <v>2</v>
      </c>
      <c r="B174" s="282" t="s">
        <v>106</v>
      </c>
      <c r="C174" s="283"/>
      <c r="D174" s="284"/>
      <c r="E174" s="32" t="s">
        <v>138</v>
      </c>
      <c r="F174" s="64"/>
      <c r="G174" s="136"/>
      <c r="H174" s="130"/>
    </row>
    <row r="175" spans="1:12" ht="15.75" thickBot="1" x14ac:dyDescent="0.3">
      <c r="A175" s="278"/>
      <c r="B175" s="325" t="s">
        <v>107</v>
      </c>
      <c r="C175" s="326"/>
      <c r="D175" s="327"/>
      <c r="E175" s="31" t="s">
        <v>137</v>
      </c>
      <c r="F175" s="64">
        <v>3</v>
      </c>
      <c r="G175" s="116">
        <f>Cenovnik!G175</f>
        <v>0</v>
      </c>
      <c r="H175" s="130">
        <f t="shared" ref="H175:H207" si="3">F175*G175</f>
        <v>0</v>
      </c>
    </row>
    <row r="176" spans="1:12" ht="15.75" customHeight="1" thickBot="1" x14ac:dyDescent="0.3">
      <c r="A176" s="277">
        <v>3</v>
      </c>
      <c r="B176" s="288" t="s">
        <v>108</v>
      </c>
      <c r="C176" s="289"/>
      <c r="D176" s="290"/>
      <c r="E176" s="10" t="s">
        <v>139</v>
      </c>
      <c r="F176" s="64"/>
      <c r="G176" s="136"/>
      <c r="H176" s="130"/>
    </row>
    <row r="177" spans="1:8" ht="15.75" customHeight="1" thickBot="1" x14ac:dyDescent="0.3">
      <c r="A177" s="278"/>
      <c r="B177" s="279" t="s">
        <v>109</v>
      </c>
      <c r="C177" s="280"/>
      <c r="D177" s="281"/>
      <c r="E177" s="31" t="s">
        <v>139</v>
      </c>
      <c r="F177" s="64">
        <v>1</v>
      </c>
      <c r="G177" s="116">
        <f>Cenovnik!G177</f>
        <v>0</v>
      </c>
      <c r="H177" s="130">
        <f t="shared" si="3"/>
        <v>0</v>
      </c>
    </row>
    <row r="178" spans="1:8" ht="15.75" thickBot="1" x14ac:dyDescent="0.3">
      <c r="A178" s="277">
        <v>4</v>
      </c>
      <c r="B178" s="282" t="s">
        <v>110</v>
      </c>
      <c r="C178" s="283"/>
      <c r="D178" s="284"/>
      <c r="E178" s="10" t="s">
        <v>137</v>
      </c>
      <c r="F178" s="64"/>
      <c r="G178" s="136"/>
      <c r="H178" s="130"/>
    </row>
    <row r="179" spans="1:8" ht="15.75" customHeight="1" thickBot="1" x14ac:dyDescent="0.3">
      <c r="A179" s="278"/>
      <c r="B179" s="279" t="s">
        <v>147</v>
      </c>
      <c r="C179" s="280"/>
      <c r="D179" s="281"/>
      <c r="E179" s="33" t="s">
        <v>138</v>
      </c>
      <c r="F179" s="64">
        <v>1</v>
      </c>
      <c r="G179" s="116">
        <f>Cenovnik!G179</f>
        <v>0</v>
      </c>
      <c r="H179" s="130">
        <f t="shared" si="3"/>
        <v>0</v>
      </c>
    </row>
    <row r="180" spans="1:8" ht="15.75" thickBot="1" x14ac:dyDescent="0.3">
      <c r="A180" s="277">
        <v>5</v>
      </c>
      <c r="B180" s="282" t="s">
        <v>111</v>
      </c>
      <c r="C180" s="283"/>
      <c r="D180" s="284"/>
      <c r="E180" s="34"/>
      <c r="F180" s="64"/>
      <c r="G180" s="136"/>
      <c r="H180" s="130"/>
    </row>
    <row r="181" spans="1:8" ht="15.75" thickBot="1" x14ac:dyDescent="0.3">
      <c r="A181" s="285"/>
      <c r="B181" s="291" t="s">
        <v>112</v>
      </c>
      <c r="C181" s="292"/>
      <c r="D181" s="293"/>
      <c r="E181" s="35"/>
      <c r="F181" s="64"/>
      <c r="G181" s="136"/>
      <c r="H181" s="130"/>
    </row>
    <row r="182" spans="1:8" ht="15.75" thickBot="1" x14ac:dyDescent="0.3">
      <c r="A182" s="285"/>
      <c r="B182" s="291" t="s">
        <v>113</v>
      </c>
      <c r="C182" s="292"/>
      <c r="D182" s="293"/>
      <c r="E182" s="36" t="s">
        <v>139</v>
      </c>
      <c r="F182" s="64">
        <v>5</v>
      </c>
      <c r="G182" s="116">
        <f>Cenovnik!G182</f>
        <v>0</v>
      </c>
      <c r="H182" s="130">
        <f t="shared" si="3"/>
        <v>0</v>
      </c>
    </row>
    <row r="183" spans="1:8" ht="15.75" customHeight="1" thickBot="1" x14ac:dyDescent="0.3">
      <c r="A183" s="278"/>
      <c r="B183" s="279" t="s">
        <v>114</v>
      </c>
      <c r="C183" s="280"/>
      <c r="D183" s="281"/>
      <c r="E183" s="28" t="s">
        <v>139</v>
      </c>
      <c r="F183" s="64">
        <v>15</v>
      </c>
      <c r="G183" s="116">
        <f>Cenovnik!G183</f>
        <v>0</v>
      </c>
      <c r="H183" s="130">
        <f t="shared" si="3"/>
        <v>0</v>
      </c>
    </row>
    <row r="184" spans="1:8" ht="15.75" thickBot="1" x14ac:dyDescent="0.3">
      <c r="A184" s="277">
        <v>6</v>
      </c>
      <c r="B184" s="282" t="s">
        <v>115</v>
      </c>
      <c r="C184" s="283"/>
      <c r="D184" s="284"/>
      <c r="E184" s="33" t="s">
        <v>137</v>
      </c>
      <c r="F184" s="64"/>
      <c r="G184" s="136"/>
      <c r="H184" s="130"/>
    </row>
    <row r="185" spans="1:8" ht="15.75" customHeight="1" thickBot="1" x14ac:dyDescent="0.3">
      <c r="A185" s="278"/>
      <c r="B185" s="279" t="s">
        <v>116</v>
      </c>
      <c r="C185" s="280"/>
      <c r="D185" s="281"/>
      <c r="E185" s="37" t="s">
        <v>138</v>
      </c>
      <c r="F185" s="64">
        <v>1</v>
      </c>
      <c r="G185" s="116">
        <f>Cenovnik!G185</f>
        <v>0</v>
      </c>
      <c r="H185" s="130">
        <f t="shared" si="3"/>
        <v>0</v>
      </c>
    </row>
    <row r="186" spans="1:8" ht="15.75" thickBot="1" x14ac:dyDescent="0.3">
      <c r="A186" s="277">
        <v>7</v>
      </c>
      <c r="B186" s="282" t="s">
        <v>117</v>
      </c>
      <c r="C186" s="283"/>
      <c r="D186" s="284"/>
      <c r="E186" s="33" t="s">
        <v>137</v>
      </c>
      <c r="F186" s="64"/>
      <c r="G186" s="136"/>
      <c r="H186" s="130"/>
    </row>
    <row r="187" spans="1:8" ht="15.75" customHeight="1" thickBot="1" x14ac:dyDescent="0.3">
      <c r="A187" s="278"/>
      <c r="B187" s="279" t="s">
        <v>118</v>
      </c>
      <c r="C187" s="280"/>
      <c r="D187" s="281"/>
      <c r="E187" s="37" t="s">
        <v>138</v>
      </c>
      <c r="F187" s="64">
        <v>1</v>
      </c>
      <c r="G187" s="116">
        <f>Cenovnik!G187</f>
        <v>0</v>
      </c>
      <c r="H187" s="130">
        <f t="shared" si="3"/>
        <v>0</v>
      </c>
    </row>
    <row r="188" spans="1:8" ht="15.75" thickBot="1" x14ac:dyDescent="0.3">
      <c r="A188" s="277">
        <v>8</v>
      </c>
      <c r="B188" s="282" t="s">
        <v>119</v>
      </c>
      <c r="C188" s="283"/>
      <c r="D188" s="284"/>
      <c r="E188" s="33" t="s">
        <v>137</v>
      </c>
      <c r="F188" s="64"/>
      <c r="G188" s="136"/>
      <c r="H188" s="130"/>
    </row>
    <row r="189" spans="1:8" ht="15.75" thickBot="1" x14ac:dyDescent="0.3">
      <c r="A189" s="278"/>
      <c r="B189" s="325" t="s">
        <v>120</v>
      </c>
      <c r="C189" s="326"/>
      <c r="D189" s="327"/>
      <c r="E189" s="37" t="s">
        <v>138</v>
      </c>
      <c r="F189" s="64">
        <v>1</v>
      </c>
      <c r="G189" s="116">
        <f>Cenovnik!G189</f>
        <v>0</v>
      </c>
      <c r="H189" s="130">
        <f t="shared" si="3"/>
        <v>0</v>
      </c>
    </row>
    <row r="190" spans="1:8" ht="15.75" customHeight="1" thickBot="1" x14ac:dyDescent="0.3">
      <c r="A190" s="277">
        <v>9</v>
      </c>
      <c r="B190" s="288" t="s">
        <v>121</v>
      </c>
      <c r="C190" s="289"/>
      <c r="D190" s="290"/>
      <c r="E190" s="33" t="s">
        <v>137</v>
      </c>
      <c r="F190" s="64"/>
      <c r="G190" s="136"/>
      <c r="H190" s="130"/>
    </row>
    <row r="191" spans="1:8" ht="15.75" customHeight="1" thickBot="1" x14ac:dyDescent="0.3">
      <c r="A191" s="278"/>
      <c r="B191" s="279" t="s">
        <v>122</v>
      </c>
      <c r="C191" s="280"/>
      <c r="D191" s="281"/>
      <c r="E191" s="37" t="s">
        <v>138</v>
      </c>
      <c r="F191" s="64">
        <v>2</v>
      </c>
      <c r="G191" s="116">
        <f>Cenovnik!G191</f>
        <v>0</v>
      </c>
      <c r="H191" s="130">
        <f t="shared" si="3"/>
        <v>0</v>
      </c>
    </row>
    <row r="192" spans="1:8" ht="15.75" thickBot="1" x14ac:dyDescent="0.3">
      <c r="A192" s="277">
        <v>10</v>
      </c>
      <c r="B192" s="298" t="s">
        <v>123</v>
      </c>
      <c r="C192" s="299"/>
      <c r="D192" s="300"/>
      <c r="E192" s="33" t="s">
        <v>137</v>
      </c>
      <c r="F192" s="64"/>
      <c r="G192" s="136"/>
      <c r="H192" s="130"/>
    </row>
    <row r="193" spans="1:8" ht="15.75" customHeight="1" thickBot="1" x14ac:dyDescent="0.3">
      <c r="A193" s="278"/>
      <c r="B193" s="279" t="s">
        <v>124</v>
      </c>
      <c r="C193" s="280"/>
      <c r="D193" s="281"/>
      <c r="E193" s="37" t="s">
        <v>138</v>
      </c>
      <c r="F193" s="64">
        <v>1</v>
      </c>
      <c r="G193" s="116">
        <f>Cenovnik!G193</f>
        <v>0</v>
      </c>
      <c r="H193" s="130">
        <f t="shared" si="3"/>
        <v>0</v>
      </c>
    </row>
    <row r="194" spans="1:8" ht="15.75" thickBot="1" x14ac:dyDescent="0.3">
      <c r="A194" s="277">
        <v>11</v>
      </c>
      <c r="B194" s="282" t="s">
        <v>125</v>
      </c>
      <c r="C194" s="283"/>
      <c r="D194" s="284"/>
      <c r="E194" s="33" t="s">
        <v>137</v>
      </c>
      <c r="F194" s="64"/>
      <c r="G194" s="136"/>
      <c r="H194" s="130"/>
    </row>
    <row r="195" spans="1:8" ht="15.75" thickBot="1" x14ac:dyDescent="0.3">
      <c r="A195" s="278"/>
      <c r="B195" s="325" t="s">
        <v>126</v>
      </c>
      <c r="C195" s="326"/>
      <c r="D195" s="327"/>
      <c r="E195" s="37" t="s">
        <v>138</v>
      </c>
      <c r="F195" s="255">
        <v>1</v>
      </c>
      <c r="G195" s="116">
        <f>Cenovnik!G195</f>
        <v>0</v>
      </c>
      <c r="H195" s="130">
        <f t="shared" si="3"/>
        <v>0</v>
      </c>
    </row>
    <row r="196" spans="1:8" ht="15.75" thickBot="1" x14ac:dyDescent="0.3">
      <c r="A196" s="277">
        <v>12</v>
      </c>
      <c r="B196" s="282" t="s">
        <v>127</v>
      </c>
      <c r="C196" s="283"/>
      <c r="D196" s="284"/>
      <c r="E196" s="10"/>
      <c r="F196" s="64"/>
      <c r="G196" s="136"/>
      <c r="H196" s="130"/>
    </row>
    <row r="197" spans="1:8" ht="15.75" thickBot="1" x14ac:dyDescent="0.3">
      <c r="A197" s="285"/>
      <c r="B197" s="291" t="s">
        <v>128</v>
      </c>
      <c r="C197" s="292"/>
      <c r="D197" s="293"/>
      <c r="E197" s="33" t="s">
        <v>137</v>
      </c>
      <c r="F197" s="64"/>
      <c r="G197" s="136"/>
      <c r="H197" s="130"/>
    </row>
    <row r="198" spans="1:8" ht="15.75" thickBot="1" x14ac:dyDescent="0.3">
      <c r="A198" s="285"/>
      <c r="B198" s="291" t="s">
        <v>129</v>
      </c>
      <c r="C198" s="292"/>
      <c r="D198" s="293"/>
      <c r="E198" s="37" t="s">
        <v>138</v>
      </c>
      <c r="F198" s="64">
        <v>1</v>
      </c>
      <c r="G198" s="116">
        <f>Cenovnik!G198</f>
        <v>0</v>
      </c>
      <c r="H198" s="130">
        <f t="shared" si="3"/>
        <v>0</v>
      </c>
    </row>
    <row r="199" spans="1:8" ht="15.75" thickBot="1" x14ac:dyDescent="0.3">
      <c r="A199" s="278"/>
      <c r="B199" s="424" t="s">
        <v>130</v>
      </c>
      <c r="C199" s="425"/>
      <c r="D199" s="426"/>
      <c r="E199" s="37" t="s">
        <v>138</v>
      </c>
      <c r="F199" s="64">
        <v>3</v>
      </c>
      <c r="G199" s="116">
        <f>Cenovnik!G199</f>
        <v>0</v>
      </c>
      <c r="H199" s="130">
        <f t="shared" si="3"/>
        <v>0</v>
      </c>
    </row>
    <row r="200" spans="1:8" ht="34.5" customHeight="1" thickBot="1" x14ac:dyDescent="0.3">
      <c r="A200" s="277">
        <v>13</v>
      </c>
      <c r="B200" s="288" t="s">
        <v>131</v>
      </c>
      <c r="C200" s="289"/>
      <c r="D200" s="290"/>
      <c r="E200" s="32" t="s">
        <v>198</v>
      </c>
      <c r="F200" s="64"/>
      <c r="G200" s="136"/>
      <c r="H200" s="130"/>
    </row>
    <row r="201" spans="1:8" ht="51" customHeight="1" thickBot="1" x14ac:dyDescent="0.3">
      <c r="A201" s="278"/>
      <c r="B201" s="279" t="s">
        <v>132</v>
      </c>
      <c r="C201" s="280"/>
      <c r="D201" s="281"/>
      <c r="E201" s="28" t="s">
        <v>148</v>
      </c>
      <c r="F201" s="64">
        <v>1</v>
      </c>
      <c r="G201" s="116">
        <f>Cenovnik!G201</f>
        <v>0</v>
      </c>
      <c r="H201" s="130">
        <f t="shared" si="3"/>
        <v>0</v>
      </c>
    </row>
    <row r="202" spans="1:8" ht="15.75" customHeight="1" thickBot="1" x14ac:dyDescent="0.3">
      <c r="A202" s="277">
        <v>14</v>
      </c>
      <c r="B202" s="288" t="s">
        <v>133</v>
      </c>
      <c r="C202" s="289"/>
      <c r="D202" s="290"/>
      <c r="E202" s="33" t="s">
        <v>137</v>
      </c>
      <c r="F202" s="64"/>
      <c r="G202" s="136"/>
      <c r="H202" s="130"/>
    </row>
    <row r="203" spans="1:8" ht="15.75" customHeight="1" thickBot="1" x14ac:dyDescent="0.3">
      <c r="A203" s="285"/>
      <c r="B203" s="457" t="s">
        <v>134</v>
      </c>
      <c r="C203" s="458"/>
      <c r="D203" s="459"/>
      <c r="E203" s="10" t="s">
        <v>138</v>
      </c>
      <c r="F203" s="76">
        <v>1</v>
      </c>
      <c r="G203" s="140">
        <f>Cenovnik!G203</f>
        <v>0</v>
      </c>
      <c r="H203" s="85">
        <f t="shared" si="3"/>
        <v>0</v>
      </c>
    </row>
    <row r="204" spans="1:8" ht="15.75" customHeight="1" thickBot="1" x14ac:dyDescent="0.3">
      <c r="A204" s="474">
        <v>15</v>
      </c>
      <c r="B204" s="288" t="s">
        <v>176</v>
      </c>
      <c r="C204" s="476"/>
      <c r="D204" s="477"/>
      <c r="E204" s="234" t="s">
        <v>137</v>
      </c>
      <c r="F204" s="235"/>
      <c r="G204" s="236"/>
      <c r="H204" s="237"/>
    </row>
    <row r="205" spans="1:8" ht="15.75" customHeight="1" thickBot="1" x14ac:dyDescent="0.3">
      <c r="A205" s="475"/>
      <c r="B205" s="478" t="s">
        <v>150</v>
      </c>
      <c r="C205" s="479"/>
      <c r="D205" s="479"/>
      <c r="E205" s="145" t="s">
        <v>138</v>
      </c>
      <c r="F205" s="64">
        <v>1</v>
      </c>
      <c r="G205" s="116">
        <f>Cenovnik!G205</f>
        <v>0</v>
      </c>
      <c r="H205" s="130">
        <f t="shared" si="3"/>
        <v>0</v>
      </c>
    </row>
    <row r="206" spans="1:8" ht="15.75" customHeight="1" thickBot="1" x14ac:dyDescent="0.3">
      <c r="A206" s="474">
        <v>16</v>
      </c>
      <c r="B206" s="481" t="s">
        <v>177</v>
      </c>
      <c r="C206" s="482"/>
      <c r="D206" s="483"/>
      <c r="E206" s="32"/>
      <c r="F206" s="235"/>
      <c r="G206" s="236"/>
      <c r="H206" s="237"/>
    </row>
    <row r="207" spans="1:8" ht="15.75" customHeight="1" thickBot="1" x14ac:dyDescent="0.3">
      <c r="A207" s="480"/>
      <c r="B207" s="484" t="s">
        <v>175</v>
      </c>
      <c r="C207" s="485"/>
      <c r="D207" s="486"/>
      <c r="E207" s="33" t="s">
        <v>141</v>
      </c>
      <c r="F207" s="64">
        <v>5</v>
      </c>
      <c r="G207" s="116">
        <f>Cenovnik!G207</f>
        <v>0</v>
      </c>
      <c r="H207" s="130">
        <f t="shared" si="3"/>
        <v>0</v>
      </c>
    </row>
    <row r="208" spans="1:8" ht="15.75" thickBot="1" x14ac:dyDescent="0.3">
      <c r="A208" s="39"/>
      <c r="B208" s="7"/>
      <c r="C208" s="7"/>
      <c r="D208" s="449"/>
      <c r="E208" s="314"/>
      <c r="F208" s="314"/>
      <c r="G208" s="450"/>
      <c r="H208" s="233">
        <f>SUM(H172:H207)</f>
        <v>0</v>
      </c>
    </row>
    <row r="209" spans="1:12" x14ac:dyDescent="0.25">
      <c r="A209" s="39"/>
      <c r="B209" s="7"/>
      <c r="C209" s="7"/>
      <c r="D209" s="7"/>
      <c r="E209" s="229"/>
      <c r="F209" s="7"/>
      <c r="G209" s="112"/>
      <c r="H209" s="119"/>
    </row>
    <row r="210" spans="1:12" ht="15.75" thickBot="1" x14ac:dyDescent="0.3">
      <c r="A210" s="39"/>
      <c r="B210" s="7"/>
      <c r="C210" s="7"/>
      <c r="D210" s="7"/>
      <c r="E210" s="38"/>
      <c r="F210" s="7"/>
      <c r="G210" s="112"/>
      <c r="H210" s="119"/>
    </row>
    <row r="211" spans="1:12" ht="15.75" thickBot="1" x14ac:dyDescent="0.3">
      <c r="A211" s="39"/>
      <c r="B211" s="6"/>
      <c r="C211" s="6"/>
      <c r="D211" s="451"/>
      <c r="E211" s="452"/>
      <c r="F211" s="452"/>
      <c r="G211" s="453"/>
      <c r="H211" s="138">
        <f>SUM(H154+H208)</f>
        <v>0</v>
      </c>
    </row>
    <row r="212" spans="1:12" ht="15.75" thickBot="1" x14ac:dyDescent="0.3">
      <c r="A212" s="90"/>
      <c r="B212" s="6"/>
      <c r="C212" s="6"/>
      <c r="D212" s="6"/>
      <c r="E212" s="229"/>
      <c r="F212" s="38"/>
      <c r="G212" s="117"/>
      <c r="H212" s="103"/>
    </row>
    <row r="213" spans="1:12" ht="15.75" thickBot="1" x14ac:dyDescent="0.3">
      <c r="A213" s="90"/>
      <c r="B213" s="454"/>
      <c r="C213" s="454"/>
      <c r="D213" s="454"/>
      <c r="E213" s="229"/>
      <c r="F213" s="7"/>
      <c r="G213" s="133">
        <v>1</v>
      </c>
      <c r="H213" s="134"/>
    </row>
    <row r="214" spans="1:12" ht="15.75" thickBot="1" x14ac:dyDescent="0.3">
      <c r="A214" s="90"/>
      <c r="B214" s="454"/>
      <c r="C214" s="454"/>
      <c r="D214" s="454"/>
      <c r="E214" s="229"/>
      <c r="F214" s="7"/>
      <c r="G214" s="135" t="e">
        <f>SUM(H211/H213)</f>
        <v>#DIV/0!</v>
      </c>
      <c r="H214" s="132" t="s">
        <v>264</v>
      </c>
    </row>
    <row r="215" spans="1:12" x14ac:dyDescent="0.25">
      <c r="A215" s="90"/>
      <c r="B215" s="7"/>
      <c r="C215" s="7"/>
      <c r="D215" s="7"/>
      <c r="E215" s="229"/>
      <c r="F215" s="7"/>
      <c r="G215" s="353"/>
      <c r="H215" s="354"/>
      <c r="L215" s="139"/>
    </row>
    <row r="216" spans="1:12" x14ac:dyDescent="0.25">
      <c r="A216" s="90"/>
      <c r="B216" s="7"/>
      <c r="C216" s="7"/>
      <c r="D216" s="7"/>
      <c r="E216" s="229"/>
      <c r="F216" s="7"/>
      <c r="G216" s="112"/>
      <c r="H216" s="131"/>
    </row>
    <row r="217" spans="1:12" x14ac:dyDescent="0.25">
      <c r="A217" s="90"/>
      <c r="B217" s="7"/>
      <c r="C217" s="7"/>
      <c r="D217" s="7"/>
      <c r="E217" s="229"/>
      <c r="F217" s="7"/>
      <c r="G217" s="112"/>
      <c r="H217" s="131"/>
    </row>
    <row r="218" spans="1:12" x14ac:dyDescent="0.25">
      <c r="A218" s="90"/>
      <c r="B218" s="6" t="s">
        <v>178</v>
      </c>
      <c r="C218" s="6"/>
      <c r="D218" s="6"/>
      <c r="E218" s="229"/>
      <c r="F218" s="7"/>
      <c r="G218" s="112"/>
      <c r="H218" s="131"/>
    </row>
    <row r="219" spans="1:12" x14ac:dyDescent="0.25">
      <c r="A219" s="90"/>
      <c r="B219" s="6" t="s">
        <v>179</v>
      </c>
      <c r="C219" s="6"/>
      <c r="D219" s="6"/>
      <c r="E219" s="229"/>
      <c r="F219" s="7"/>
      <c r="G219" s="112"/>
      <c r="H219" s="131"/>
    </row>
    <row r="220" spans="1:12" x14ac:dyDescent="0.25">
      <c r="A220" s="90"/>
      <c r="B220" s="7"/>
      <c r="C220" s="7"/>
      <c r="D220" s="7"/>
      <c r="E220" s="229"/>
      <c r="F220" s="7"/>
      <c r="G220" s="112"/>
      <c r="H220" s="131"/>
    </row>
    <row r="221" spans="1:12" x14ac:dyDescent="0.25">
      <c r="A221" s="90"/>
      <c r="B221" s="7"/>
      <c r="C221" s="7"/>
      <c r="D221" s="7"/>
      <c r="E221" s="229"/>
      <c r="F221" s="7"/>
      <c r="G221" s="112"/>
      <c r="H221" s="131"/>
    </row>
    <row r="222" spans="1:12" x14ac:dyDescent="0.25">
      <c r="A222" s="90"/>
      <c r="B222" s="7"/>
      <c r="C222" s="7"/>
      <c r="D222" s="7"/>
      <c r="E222" s="229"/>
      <c r="F222" s="7"/>
      <c r="G222" s="112"/>
      <c r="H222" s="131"/>
    </row>
    <row r="223" spans="1:12" x14ac:dyDescent="0.25">
      <c r="A223" s="90"/>
      <c r="B223" s="7"/>
      <c r="C223" s="7"/>
      <c r="D223" s="7"/>
      <c r="E223" s="229"/>
      <c r="F223" s="7"/>
      <c r="G223" s="112"/>
      <c r="H223" s="131"/>
    </row>
    <row r="224" spans="1:12" x14ac:dyDescent="0.25">
      <c r="A224" s="90"/>
      <c r="B224" s="7"/>
      <c r="C224" s="7"/>
      <c r="D224" s="7"/>
      <c r="E224" s="229"/>
      <c r="F224" s="7"/>
      <c r="G224" s="112"/>
      <c r="H224" s="131"/>
    </row>
    <row r="225" spans="1:8" x14ac:dyDescent="0.25">
      <c r="A225" s="90"/>
      <c r="B225" s="7"/>
      <c r="C225" s="7"/>
      <c r="D225" s="7"/>
      <c r="E225" s="229"/>
      <c r="F225" s="7"/>
      <c r="G225" s="112"/>
      <c r="H225" s="131"/>
    </row>
    <row r="226" spans="1:8" x14ac:dyDescent="0.25">
      <c r="A226" s="90"/>
      <c r="B226" s="7"/>
      <c r="C226" s="7"/>
      <c r="D226" s="7"/>
      <c r="E226" s="229"/>
      <c r="F226" s="7"/>
      <c r="G226" s="112"/>
      <c r="H226" s="131"/>
    </row>
    <row r="227" spans="1:8" x14ac:dyDescent="0.25">
      <c r="A227" s="90"/>
      <c r="B227" s="7"/>
      <c r="C227" s="7"/>
      <c r="D227" s="7"/>
      <c r="E227" s="229"/>
      <c r="F227" s="7"/>
      <c r="G227" s="112"/>
      <c r="H227" s="131"/>
    </row>
    <row r="228" spans="1:8" x14ac:dyDescent="0.25">
      <c r="A228" s="90"/>
      <c r="B228" s="7"/>
      <c r="C228" s="7"/>
      <c r="D228" s="7"/>
      <c r="E228" s="229"/>
      <c r="F228" s="7"/>
      <c r="G228" s="112"/>
      <c r="H228" s="131"/>
    </row>
    <row r="229" spans="1:8" x14ac:dyDescent="0.25">
      <c r="A229" s="90"/>
      <c r="B229" s="7"/>
      <c r="C229" s="7"/>
      <c r="D229" s="7"/>
      <c r="E229" s="229"/>
      <c r="F229" s="7"/>
      <c r="G229" s="112"/>
      <c r="H229" s="131"/>
    </row>
    <row r="230" spans="1:8" x14ac:dyDescent="0.25">
      <c r="A230" s="90"/>
      <c r="B230" s="7"/>
      <c r="C230" s="7"/>
      <c r="D230" s="7"/>
      <c r="E230" s="229"/>
      <c r="F230" s="7"/>
      <c r="G230" s="112"/>
      <c r="H230" s="131"/>
    </row>
    <row r="231" spans="1:8" x14ac:dyDescent="0.25">
      <c r="A231" s="90"/>
      <c r="B231" s="7"/>
      <c r="C231" s="7"/>
      <c r="D231" s="7"/>
      <c r="E231" s="229"/>
      <c r="F231" s="7"/>
      <c r="G231" s="112"/>
      <c r="H231" s="131"/>
    </row>
    <row r="232" spans="1:8" x14ac:dyDescent="0.25">
      <c r="A232" s="90"/>
      <c r="B232" s="7"/>
      <c r="C232" s="7"/>
      <c r="D232" s="7"/>
      <c r="E232" s="229"/>
      <c r="F232" s="7"/>
      <c r="G232" s="112"/>
      <c r="H232" s="131"/>
    </row>
    <row r="233" spans="1:8" x14ac:dyDescent="0.25">
      <c r="A233" s="90"/>
      <c r="B233" s="7"/>
      <c r="C233" s="7"/>
      <c r="D233" s="7"/>
      <c r="E233" s="229"/>
      <c r="F233" s="7"/>
      <c r="G233" s="112"/>
      <c r="H233" s="131"/>
    </row>
    <row r="234" spans="1:8" x14ac:dyDescent="0.25">
      <c r="A234" s="90"/>
      <c r="B234" s="7"/>
      <c r="C234" s="7"/>
      <c r="D234" s="7"/>
      <c r="E234" s="229"/>
      <c r="F234" s="7"/>
      <c r="G234" s="112"/>
      <c r="H234" s="131"/>
    </row>
    <row r="235" spans="1:8" x14ac:dyDescent="0.25">
      <c r="A235" s="90"/>
      <c r="B235" s="7"/>
      <c r="C235" s="7"/>
      <c r="D235" s="7"/>
      <c r="E235" s="229"/>
      <c r="F235" s="7"/>
      <c r="G235" s="112"/>
      <c r="H235" s="131"/>
    </row>
    <row r="236" spans="1:8" x14ac:dyDescent="0.25">
      <c r="A236" s="90"/>
      <c r="B236" s="7"/>
      <c r="C236" s="7"/>
      <c r="D236" s="7"/>
      <c r="E236" s="229"/>
      <c r="F236" s="7"/>
      <c r="G236" s="112"/>
      <c r="H236" s="131"/>
    </row>
    <row r="237" spans="1:8" x14ac:dyDescent="0.25">
      <c r="A237" s="90"/>
      <c r="B237" s="7"/>
      <c r="C237" s="7"/>
      <c r="D237" s="7"/>
      <c r="E237" s="229"/>
      <c r="F237" s="7"/>
      <c r="G237" s="112"/>
      <c r="H237" s="131"/>
    </row>
    <row r="238" spans="1:8" x14ac:dyDescent="0.25">
      <c r="A238" s="90"/>
      <c r="B238" s="7"/>
      <c r="C238" s="7"/>
      <c r="D238" s="7"/>
      <c r="E238" s="229"/>
      <c r="F238" s="7"/>
      <c r="G238" s="112"/>
      <c r="H238" s="131"/>
    </row>
    <row r="239" spans="1:8" x14ac:dyDescent="0.25">
      <c r="A239" s="90"/>
      <c r="B239" s="7"/>
      <c r="C239" s="7"/>
      <c r="D239" s="7"/>
      <c r="E239" s="229"/>
      <c r="F239" s="7"/>
      <c r="G239" s="112"/>
      <c r="H239" s="131"/>
    </row>
    <row r="240" spans="1:8" x14ac:dyDescent="0.25">
      <c r="A240" s="90"/>
      <c r="B240" s="7"/>
      <c r="C240" s="7"/>
      <c r="D240" s="7"/>
      <c r="E240" s="229"/>
      <c r="F240" s="7"/>
      <c r="G240" s="112"/>
      <c r="H240" s="131"/>
    </row>
    <row r="241" spans="1:8" x14ac:dyDescent="0.25">
      <c r="A241" s="90"/>
      <c r="B241" s="7"/>
      <c r="C241" s="7"/>
      <c r="D241" s="7"/>
      <c r="E241" s="229"/>
      <c r="F241" s="7"/>
      <c r="G241" s="112"/>
      <c r="H241" s="131"/>
    </row>
    <row r="242" spans="1:8" x14ac:dyDescent="0.25">
      <c r="A242" s="90"/>
      <c r="B242" s="7"/>
      <c r="C242" s="7"/>
      <c r="D242" s="7"/>
      <c r="E242" s="229"/>
      <c r="F242" s="7"/>
      <c r="G242" s="112"/>
      <c r="H242" s="131"/>
    </row>
    <row r="243" spans="1:8" x14ac:dyDescent="0.25">
      <c r="A243" s="90"/>
      <c r="B243" s="7"/>
      <c r="C243" s="7"/>
      <c r="D243" s="7"/>
      <c r="E243" s="229"/>
      <c r="F243" s="7"/>
      <c r="G243" s="112"/>
      <c r="H243" s="131"/>
    </row>
    <row r="244" spans="1:8" x14ac:dyDescent="0.25">
      <c r="A244" s="90"/>
      <c r="B244" s="7"/>
      <c r="C244" s="7"/>
      <c r="D244" s="7"/>
      <c r="E244" s="229"/>
      <c r="F244" s="7"/>
      <c r="G244" s="112"/>
      <c r="H244" s="131"/>
    </row>
    <row r="245" spans="1:8" x14ac:dyDescent="0.25">
      <c r="A245" s="90"/>
      <c r="B245" s="7"/>
      <c r="C245" s="7"/>
      <c r="D245" s="7"/>
      <c r="F245" s="7"/>
      <c r="G245" s="112"/>
      <c r="H245" s="131"/>
    </row>
    <row r="246" spans="1:8" x14ac:dyDescent="0.25">
      <c r="A246" s="90"/>
      <c r="B246" s="7"/>
      <c r="C246" s="7"/>
      <c r="D246" s="7"/>
      <c r="F246" s="7"/>
      <c r="G246" s="112"/>
      <c r="H246" s="131"/>
    </row>
    <row r="247" spans="1:8" ht="15.75" thickBot="1" x14ac:dyDescent="0.3">
      <c r="A247" s="93"/>
      <c r="B247" s="94"/>
      <c r="C247" s="94"/>
      <c r="D247" s="94"/>
      <c r="E247" s="137"/>
      <c r="F247" s="94"/>
      <c r="G247" s="113"/>
      <c r="H247" s="126"/>
    </row>
  </sheetData>
  <mergeCells count="240">
    <mergeCell ref="D208:G208"/>
    <mergeCell ref="D211:G211"/>
    <mergeCell ref="B213:D213"/>
    <mergeCell ref="B214:D214"/>
    <mergeCell ref="G215:H215"/>
    <mergeCell ref="A204:A205"/>
    <mergeCell ref="B204:D204"/>
    <mergeCell ref="B205:D205"/>
    <mergeCell ref="A206:A207"/>
    <mergeCell ref="B206:D206"/>
    <mergeCell ref="B207:D207"/>
    <mergeCell ref="A200:A201"/>
    <mergeCell ref="B200:D200"/>
    <mergeCell ref="B201:D201"/>
    <mergeCell ref="A202:A203"/>
    <mergeCell ref="B202:D202"/>
    <mergeCell ref="B203:D203"/>
    <mergeCell ref="A194:A195"/>
    <mergeCell ref="B194:D194"/>
    <mergeCell ref="B195:D195"/>
    <mergeCell ref="A196:A199"/>
    <mergeCell ref="B196:D196"/>
    <mergeCell ref="B197:D197"/>
    <mergeCell ref="B198:D198"/>
    <mergeCell ref="B199:D199"/>
    <mergeCell ref="A190:A191"/>
    <mergeCell ref="B190:D190"/>
    <mergeCell ref="B191:D191"/>
    <mergeCell ref="A192:A193"/>
    <mergeCell ref="B192:D192"/>
    <mergeCell ref="B193:D193"/>
    <mergeCell ref="A186:A187"/>
    <mergeCell ref="B186:D186"/>
    <mergeCell ref="B187:D187"/>
    <mergeCell ref="A188:A189"/>
    <mergeCell ref="B188:D188"/>
    <mergeCell ref="B189:D189"/>
    <mergeCell ref="A180:A183"/>
    <mergeCell ref="B180:D180"/>
    <mergeCell ref="B181:D181"/>
    <mergeCell ref="B182:D182"/>
    <mergeCell ref="B183:D183"/>
    <mergeCell ref="A184:A185"/>
    <mergeCell ref="B184:D184"/>
    <mergeCell ref="B185:D185"/>
    <mergeCell ref="A176:A177"/>
    <mergeCell ref="B176:D176"/>
    <mergeCell ref="B177:D177"/>
    <mergeCell ref="A178:A179"/>
    <mergeCell ref="B178:D178"/>
    <mergeCell ref="B179:D179"/>
    <mergeCell ref="B170:D170"/>
    <mergeCell ref="B171:D171"/>
    <mergeCell ref="A172:A173"/>
    <mergeCell ref="B172:D172"/>
    <mergeCell ref="B173:D173"/>
    <mergeCell ref="A174:A175"/>
    <mergeCell ref="B174:D174"/>
    <mergeCell ref="B175:D175"/>
    <mergeCell ref="A164:C164"/>
    <mergeCell ref="A166:H166"/>
    <mergeCell ref="A168:D168"/>
    <mergeCell ref="E168:G168"/>
    <mergeCell ref="A169:D169"/>
    <mergeCell ref="E169:F169"/>
    <mergeCell ref="G169:H169"/>
    <mergeCell ref="A146:A147"/>
    <mergeCell ref="A148:A149"/>
    <mergeCell ref="A150:A151"/>
    <mergeCell ref="B150:D150"/>
    <mergeCell ref="B151:D151"/>
    <mergeCell ref="A152:A153"/>
    <mergeCell ref="B152:D152"/>
    <mergeCell ref="B153:D153"/>
    <mergeCell ref="A142:A143"/>
    <mergeCell ref="B142:D142"/>
    <mergeCell ref="B143:D143"/>
    <mergeCell ref="A144:A145"/>
    <mergeCell ref="B144:D144"/>
    <mergeCell ref="B145:D145"/>
    <mergeCell ref="B137:D137"/>
    <mergeCell ref="B138:D138"/>
    <mergeCell ref="B139:D139"/>
    <mergeCell ref="A140:A141"/>
    <mergeCell ref="B140:D140"/>
    <mergeCell ref="B141:D141"/>
    <mergeCell ref="B131:D131"/>
    <mergeCell ref="B132:D132"/>
    <mergeCell ref="B133:D133"/>
    <mergeCell ref="B134:D134"/>
    <mergeCell ref="B135:D135"/>
    <mergeCell ref="B136:D136"/>
    <mergeCell ref="A122:A139"/>
    <mergeCell ref="B122:D122"/>
    <mergeCell ref="B123:D123"/>
    <mergeCell ref="B124:D124"/>
    <mergeCell ref="B125:D125"/>
    <mergeCell ref="B126:D126"/>
    <mergeCell ref="B127:D127"/>
    <mergeCell ref="B128:D128"/>
    <mergeCell ref="B129:D129"/>
    <mergeCell ref="B130:D130"/>
    <mergeCell ref="A112:A115"/>
    <mergeCell ref="B114:D114"/>
    <mergeCell ref="B115:D115"/>
    <mergeCell ref="A116:A121"/>
    <mergeCell ref="B116:D116"/>
    <mergeCell ref="B118:D118"/>
    <mergeCell ref="B119:D119"/>
    <mergeCell ref="B120:D120"/>
    <mergeCell ref="B121:D121"/>
    <mergeCell ref="A103:A104"/>
    <mergeCell ref="B103:D103"/>
    <mergeCell ref="B104:D104"/>
    <mergeCell ref="A105:A111"/>
    <mergeCell ref="B105:D105"/>
    <mergeCell ref="B106:D106"/>
    <mergeCell ref="B107:D107"/>
    <mergeCell ref="B108:D108"/>
    <mergeCell ref="B109:D109"/>
    <mergeCell ref="B110:D110"/>
    <mergeCell ref="B111:D111"/>
    <mergeCell ref="A99:A100"/>
    <mergeCell ref="B99:D99"/>
    <mergeCell ref="B100:D100"/>
    <mergeCell ref="A101:A102"/>
    <mergeCell ref="B101:D101"/>
    <mergeCell ref="B102:D102"/>
    <mergeCell ref="A93:A94"/>
    <mergeCell ref="A95:A96"/>
    <mergeCell ref="B95:D95"/>
    <mergeCell ref="B96:D96"/>
    <mergeCell ref="A97:A98"/>
    <mergeCell ref="B97:D97"/>
    <mergeCell ref="B98:D98"/>
    <mergeCell ref="A81:A82"/>
    <mergeCell ref="A83:A84"/>
    <mergeCell ref="A85:A86"/>
    <mergeCell ref="A87:A88"/>
    <mergeCell ref="A89:A90"/>
    <mergeCell ref="A91:A92"/>
    <mergeCell ref="A77:A78"/>
    <mergeCell ref="B77:D77"/>
    <mergeCell ref="B78:D78"/>
    <mergeCell ref="A79:A80"/>
    <mergeCell ref="B79:D79"/>
    <mergeCell ref="B80:D80"/>
    <mergeCell ref="A73:A74"/>
    <mergeCell ref="B73:D73"/>
    <mergeCell ref="B74:D74"/>
    <mergeCell ref="A75:A76"/>
    <mergeCell ref="B75:D75"/>
    <mergeCell ref="B76:D76"/>
    <mergeCell ref="A69:A70"/>
    <mergeCell ref="B69:D69"/>
    <mergeCell ref="B70:D70"/>
    <mergeCell ref="A71:A72"/>
    <mergeCell ref="B71:D71"/>
    <mergeCell ref="B72:D72"/>
    <mergeCell ref="A65:A66"/>
    <mergeCell ref="B65:D65"/>
    <mergeCell ref="B66:D66"/>
    <mergeCell ref="A67:A68"/>
    <mergeCell ref="B67:D67"/>
    <mergeCell ref="B68:D68"/>
    <mergeCell ref="B58:D58"/>
    <mergeCell ref="B59:D59"/>
    <mergeCell ref="B60:D60"/>
    <mergeCell ref="B61:D61"/>
    <mergeCell ref="B62:D62"/>
    <mergeCell ref="A63:A64"/>
    <mergeCell ref="B63:D63"/>
    <mergeCell ref="B64:D64"/>
    <mergeCell ref="B50:D50"/>
    <mergeCell ref="B51:D51"/>
    <mergeCell ref="B53:D53"/>
    <mergeCell ref="B54:D54"/>
    <mergeCell ref="B55:D55"/>
    <mergeCell ref="B57:D57"/>
    <mergeCell ref="A40:A62"/>
    <mergeCell ref="B40:D40"/>
    <mergeCell ref="B41:D41"/>
    <mergeCell ref="B42:D42"/>
    <mergeCell ref="B43:D43"/>
    <mergeCell ref="B44:D44"/>
    <mergeCell ref="B45:D45"/>
    <mergeCell ref="B47:D47"/>
    <mergeCell ref="B48:D48"/>
    <mergeCell ref="B49:D49"/>
    <mergeCell ref="A36:A37"/>
    <mergeCell ref="B36:D36"/>
    <mergeCell ref="B37:D37"/>
    <mergeCell ref="A38:A39"/>
    <mergeCell ref="B38:D38"/>
    <mergeCell ref="B39:D39"/>
    <mergeCell ref="A32:A33"/>
    <mergeCell ref="B32:D32"/>
    <mergeCell ref="B33:D33"/>
    <mergeCell ref="A34:A35"/>
    <mergeCell ref="B34:D34"/>
    <mergeCell ref="B35:D35"/>
    <mergeCell ref="A26:A27"/>
    <mergeCell ref="A28:A29"/>
    <mergeCell ref="B28:D28"/>
    <mergeCell ref="B29:D29"/>
    <mergeCell ref="A30:A31"/>
    <mergeCell ref="B30:D30"/>
    <mergeCell ref="B31:D31"/>
    <mergeCell ref="A22:A23"/>
    <mergeCell ref="B22:D22"/>
    <mergeCell ref="B23:D23"/>
    <mergeCell ref="A24:A25"/>
    <mergeCell ref="B24:D24"/>
    <mergeCell ref="B25:D25"/>
    <mergeCell ref="B27:D27"/>
    <mergeCell ref="A18:A19"/>
    <mergeCell ref="B18:D18"/>
    <mergeCell ref="B19:D19"/>
    <mergeCell ref="A20:A21"/>
    <mergeCell ref="B20:D20"/>
    <mergeCell ref="B21:D21"/>
    <mergeCell ref="B13:D13"/>
    <mergeCell ref="A14:A15"/>
    <mergeCell ref="B14:D14"/>
    <mergeCell ref="B15:D15"/>
    <mergeCell ref="A16:A17"/>
    <mergeCell ref="B16:D16"/>
    <mergeCell ref="B17:D17"/>
    <mergeCell ref="A7:H7"/>
    <mergeCell ref="A8:H8"/>
    <mergeCell ref="A10:D10"/>
    <mergeCell ref="A11:D11"/>
    <mergeCell ref="E11:F11"/>
    <mergeCell ref="B12:D12"/>
    <mergeCell ref="A1:C1"/>
    <mergeCell ref="A2:H2"/>
    <mergeCell ref="A3:H3"/>
    <mergeCell ref="A4:H4"/>
    <mergeCell ref="A5:H5"/>
    <mergeCell ref="A6:H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Cenovnik</vt:lpstr>
      <vt:lpstr>LOT 2Rekapitulacija </vt:lpstr>
      <vt:lpstr>1.</vt:lpstr>
      <vt:lpstr>2.  </vt:lpstr>
      <vt:lpstr>3. </vt:lpstr>
      <vt:lpstr>4.kupatilo </vt:lpstr>
      <vt:lpstr>5. </vt:lpstr>
      <vt:lpstr>6. kupatilo </vt:lpstr>
      <vt:lpstr>7.kupatilo</vt:lpstr>
      <vt:lpstr>8.</vt:lpstr>
      <vt:lpstr>9. kupatilo</vt:lpstr>
      <vt:lpstr>10.</vt:lpstr>
      <vt:lpstr>11.</vt:lpstr>
      <vt:lpstr>12.</vt:lpstr>
      <vt:lpstr>13.</vt:lpstr>
      <vt:lpstr>14.</vt:lpstr>
      <vt:lpstr>15.</vt:lpstr>
      <vt:lpstr>16.kupatilo </vt:lpstr>
      <vt:lpstr>17.</vt:lpstr>
      <vt:lpstr>18. kupatilo .</vt:lpstr>
      <vt:lpstr>19.kupatilo </vt:lpstr>
      <vt:lpstr>20.kupatilo </vt:lpstr>
      <vt:lpstr>21.kupatilo</vt:lpstr>
      <vt:lpstr>22.kupatilo</vt:lpstr>
      <vt:lpstr>23.kupatilo</vt:lpstr>
      <vt:lpstr>24.</vt:lpstr>
      <vt:lpstr>25.</vt:lpstr>
      <vt:lpstr>26. rezerva</vt:lpstr>
      <vt:lpstr>27. rezerva</vt:lpstr>
      <vt:lpstr>28. rezerva</vt:lpstr>
      <vt:lpstr>'1.'!Print_Area</vt:lpstr>
      <vt:lpstr>'3. '!Print_Area</vt:lpstr>
      <vt:lpstr>Cenovnik!Print_Area</vt:lpstr>
      <vt:lpstr>'LOT 2Rekapitulacija '!Print_Area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c:creator>
  <cp:lastModifiedBy>EHOAC</cp:lastModifiedBy>
  <cp:revision>1</cp:revision>
  <cp:lastPrinted>2021-04-26T11:35:59Z</cp:lastPrinted>
  <dcterms:created xsi:type="dcterms:W3CDTF">2015-05-19T12:54:00Z</dcterms:created>
  <dcterms:modified xsi:type="dcterms:W3CDTF">2021-05-13T12:31:16Z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1033-10.2.0.6080</vt:lpwstr>
  </property>
</Properties>
</file>